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азер 4.7 Лзр" sheetId="1" r:id="rId1"/>
    <sheet name="420, кадет" sheetId="2" r:id="rId2"/>
    <sheet name="Оптимист" sheetId="3" r:id="rId3"/>
  </sheets>
  <definedNames/>
  <calcPr fullCalcOnLoad="1"/>
</workbook>
</file>

<file path=xl/sharedStrings.xml><?xml version="1.0" encoding="utf-8"?>
<sst xmlns="http://schemas.openxmlformats.org/spreadsheetml/2006/main" count="551" uniqueCount="230">
  <si>
    <t>год рожд</t>
  </si>
  <si>
    <t>Экипаж, участник (ФИО)</t>
  </si>
  <si>
    <t>Очки за регаты</t>
  </si>
  <si>
    <t>сумма очков</t>
  </si>
  <si>
    <t>рейтинг</t>
  </si>
  <si>
    <t>дев.</t>
  </si>
  <si>
    <t>общ.</t>
  </si>
  <si>
    <t>юн.</t>
  </si>
  <si>
    <t>Ермаков Михаил</t>
  </si>
  <si>
    <t>Соловейчик Никита</t>
  </si>
  <si>
    <t>Соловейчик Илья</t>
  </si>
  <si>
    <t>Ольховский Ярослав</t>
  </si>
  <si>
    <t>Команда, тренер</t>
  </si>
  <si>
    <t>Экипаж, участник                 (ФИО)</t>
  </si>
  <si>
    <t>Мангутов Ярослав</t>
  </si>
  <si>
    <t>Петров Роман</t>
  </si>
  <si>
    <t>Бондарчук Сергей</t>
  </si>
  <si>
    <t>Гусол Елисей</t>
  </si>
  <si>
    <t>Даниленко София</t>
  </si>
  <si>
    <t>Неговелов Елисей</t>
  </si>
  <si>
    <t>Лошкарев Кирилл</t>
  </si>
  <si>
    <t>Прусс Лев</t>
  </si>
  <si>
    <t>Закревский Кирилл</t>
  </si>
  <si>
    <t>Барыльченко Елизавета</t>
  </si>
  <si>
    <t>2006    2006</t>
  </si>
  <si>
    <t>Крещенко Валерий</t>
  </si>
  <si>
    <t>Иванова Елизавета</t>
  </si>
  <si>
    <t>Папко Архип</t>
  </si>
  <si>
    <t>Маркин Даниил</t>
  </si>
  <si>
    <t>Надымова Ольга</t>
  </si>
  <si>
    <t>Годовальникова Елизавета</t>
  </si>
  <si>
    <t>Прусс Елисей</t>
  </si>
  <si>
    <t>Орлов Борис</t>
  </si>
  <si>
    <t>Юрку Екатерина</t>
  </si>
  <si>
    <t>Федоренко Станислав</t>
  </si>
  <si>
    <t>Барыльченко Иван</t>
  </si>
  <si>
    <t>Дятлова Яна</t>
  </si>
  <si>
    <t>Комаров Даниил</t>
  </si>
  <si>
    <t>Никифоров Федор</t>
  </si>
  <si>
    <t>Орлова Анна</t>
  </si>
  <si>
    <t>Дикун Константин</t>
  </si>
  <si>
    <t>Пушков Алексей</t>
  </si>
  <si>
    <t>Турчанинова Василиса</t>
  </si>
  <si>
    <t>Коротков Леонид</t>
  </si>
  <si>
    <t>Забелло Илья</t>
  </si>
  <si>
    <t>Шагин Егор</t>
  </si>
  <si>
    <t>Козлов Артур</t>
  </si>
  <si>
    <t>Зворыгин Дамир</t>
  </si>
  <si>
    <t>Сарычев Артур</t>
  </si>
  <si>
    <t>Флят Кирилл</t>
  </si>
  <si>
    <t>Афанасенко Настя</t>
  </si>
  <si>
    <t>Мустафина Диана</t>
  </si>
  <si>
    <t>2</t>
  </si>
  <si>
    <t>Федоренко Николай  Ливинцев Макар</t>
  </si>
  <si>
    <t>2005   2005</t>
  </si>
  <si>
    <t>Арестова Василиса</t>
  </si>
  <si>
    <t>1</t>
  </si>
  <si>
    <t>Пер-во               края                 (к. 4)</t>
  </si>
  <si>
    <t>Кубок                         СФ                            (к. 3)</t>
  </si>
  <si>
    <t>ДВ                       регата           (к. 3)</t>
  </si>
  <si>
    <t>Пер-во             России                       (к. 1)</t>
  </si>
  <si>
    <t>Чемп          России                       (к. 0,5)</t>
  </si>
  <si>
    <t>очки за регаты</t>
  </si>
  <si>
    <t>Рейтинг спортсменов Приморского края в классе "Оптимист" 2021 год</t>
  </si>
  <si>
    <t>КЗПВ  (кф 2)</t>
  </si>
  <si>
    <t>Кубок                         СФ                            (кф 3)</t>
  </si>
  <si>
    <t>Пер-во               края                 (кф 4)</t>
  </si>
  <si>
    <t>ДВ                       регата           (кф 3)</t>
  </si>
  <si>
    <t>Пер-во России      (кф 1)</t>
  </si>
  <si>
    <t>Осипов Александр</t>
  </si>
  <si>
    <t>Красносельский Егор</t>
  </si>
  <si>
    <t>Никоненко Константин</t>
  </si>
  <si>
    <t>Сорбало Артем</t>
  </si>
  <si>
    <t>Шаповалов Дмитрий</t>
  </si>
  <si>
    <t>Дегтяренко Степан</t>
  </si>
  <si>
    <t>Жиделева Диана</t>
  </si>
  <si>
    <t>Белов Тимур</t>
  </si>
  <si>
    <t>Второв Леонид</t>
  </si>
  <si>
    <t>Дубинина Ярослава</t>
  </si>
  <si>
    <t>Романов Семен</t>
  </si>
  <si>
    <t>Рудаков Савва</t>
  </si>
  <si>
    <t>Миньков Матвей</t>
  </si>
  <si>
    <t>Кириенко Сергей</t>
  </si>
  <si>
    <t>Радченко Елена</t>
  </si>
  <si>
    <t>Зубрий Андрей</t>
  </si>
  <si>
    <t>Романовская Таисия</t>
  </si>
  <si>
    <t xml:space="preserve">Ермакова Дарья </t>
  </si>
  <si>
    <t>Ясинков Тихомир</t>
  </si>
  <si>
    <t>Цымбал Иван</t>
  </si>
  <si>
    <t xml:space="preserve">Ермаков Денис </t>
  </si>
  <si>
    <t>Савченко Михаил</t>
  </si>
  <si>
    <t>Даниленко Сергей</t>
  </si>
  <si>
    <t>Маслов Матвей</t>
  </si>
  <si>
    <t>Шереметьев Никита</t>
  </si>
  <si>
    <t xml:space="preserve">Архипова Мария </t>
  </si>
  <si>
    <t>Магомедов Залихман</t>
  </si>
  <si>
    <t>Шевченко Иван</t>
  </si>
  <si>
    <t>Анискин Иван</t>
  </si>
  <si>
    <t>Подпорина Ульяна</t>
  </si>
  <si>
    <t>Бубнов Федор</t>
  </si>
  <si>
    <t>Остропольцев Прохор</t>
  </si>
  <si>
    <t>Новокрищенов Тихон</t>
  </si>
  <si>
    <t>Любимова Милана</t>
  </si>
  <si>
    <t>Еловских Максим</t>
  </si>
  <si>
    <t>Кыштымова Екатерина</t>
  </si>
  <si>
    <t>Лысенко Трофим</t>
  </si>
  <si>
    <t>Украинец Максим</t>
  </si>
  <si>
    <t>Флят Никита</t>
  </si>
  <si>
    <t>Константинов Илья</t>
  </si>
  <si>
    <t>Горошко Владимир</t>
  </si>
  <si>
    <t>Горюнов Григорий</t>
  </si>
  <si>
    <t>Мелехин Александр</t>
  </si>
  <si>
    <t>Литус Кира</t>
  </si>
  <si>
    <t>Солодовников Аким</t>
  </si>
  <si>
    <t>Афанасов Алексей</t>
  </si>
  <si>
    <t>(270)</t>
  </si>
  <si>
    <t>(----)</t>
  </si>
  <si>
    <t>(138)</t>
  </si>
  <si>
    <t>(156)</t>
  </si>
  <si>
    <t>(118)</t>
  </si>
  <si>
    <t>(62)</t>
  </si>
  <si>
    <t>(168)</t>
  </si>
  <si>
    <t>(54)</t>
  </si>
  <si>
    <t>(249)</t>
  </si>
  <si>
    <t>(114)</t>
  </si>
  <si>
    <t>(58)</t>
  </si>
  <si>
    <t>(192)</t>
  </si>
  <si>
    <t>(87)</t>
  </si>
  <si>
    <t>(219)</t>
  </si>
  <si>
    <t>(186)</t>
  </si>
  <si>
    <t>(44)</t>
  </si>
  <si>
    <t>(102)</t>
  </si>
  <si>
    <t>(42)</t>
  </si>
  <si>
    <t>(80)</t>
  </si>
  <si>
    <t>(76)</t>
  </si>
  <si>
    <t>(9)</t>
  </si>
  <si>
    <t>(60)</t>
  </si>
  <si>
    <t>(201)</t>
  </si>
  <si>
    <t>(148)</t>
  </si>
  <si>
    <t>(165)</t>
  </si>
  <si>
    <t>(33)</t>
  </si>
  <si>
    <t>(36)</t>
  </si>
  <si>
    <t>(81)</t>
  </si>
  <si>
    <t>(110)</t>
  </si>
  <si>
    <t>(126)</t>
  </si>
  <si>
    <t>(171)</t>
  </si>
  <si>
    <t>(207)</t>
  </si>
  <si>
    <t>(174)</t>
  </si>
  <si>
    <t>(27)</t>
  </si>
  <si>
    <t>10</t>
  </si>
  <si>
    <t>Гайдаенко Д.С., Пирожков К.Б., Уткин М.Н., Самойленко Д.В., Дружинин М.Ю. Владивосток, КГАУ "КСШОР"</t>
  </si>
  <si>
    <t>Чащина Е.С., Моисеенков А.С.                                                                                                    г.Владивосток МБУ "ЦСП по различным видам спорта". я/к "Алые паруса"</t>
  </si>
  <si>
    <t>Волошенко А.С., Санникова А.А., Тесленко В.С., Черникин К.А., Ходырев Д.В.  г.Находка ОО "НЦРПС"</t>
  </si>
  <si>
    <t>Литвинцев К.М., Дюжаков С.С.,Турчанинова Е.В.                                                                г.Владивосток ПРОО "Яхт-клуб Навигатор"</t>
  </si>
  <si>
    <t>Гайдаенко Д.С., Пирожков К.Б., Уткин М.Н., Самойленко Д.В., Дружинин М.Ю. Владивосток, МБУ "ЦСП по различным видам спорта"</t>
  </si>
  <si>
    <t>Гайдаенко Д.С., Пирожков К.Б., Уткин М.Н., Самойленко Д.В., Дружинин М.Ю. Владивосток, ЗАО "Восток-спорт"</t>
  </si>
  <si>
    <t>Кожухарь Георгий</t>
  </si>
  <si>
    <t>Волошенко А.С., Скориков Л.В., Годовальникова А.Г.                                                                                                    г.Владивосток   Парусный клуб Vladmore</t>
  </si>
  <si>
    <t>Белоконь К.Г.    г.Больщой Камень МАУ "Спортивный комплекс"  городского округа Большой Камень, яхт-клуб "Звезда"</t>
  </si>
  <si>
    <t>юн.       до 12</t>
  </si>
  <si>
    <t>дев.  до 12</t>
  </si>
  <si>
    <t>Рейтинг спортсменов Приморского края в классе "Лазер 4.7"  2021</t>
  </si>
  <si>
    <t>Данилина Ангелина</t>
  </si>
  <si>
    <t>Чувашов Степан</t>
  </si>
  <si>
    <t>Мироненко Никита</t>
  </si>
  <si>
    <t>Надымов Семен</t>
  </si>
  <si>
    <t>Карпенко Егор</t>
  </si>
  <si>
    <t>Суходуб Екатерина</t>
  </si>
  <si>
    <t>(18)</t>
  </si>
  <si>
    <t>(55)</t>
  </si>
  <si>
    <t>(---)</t>
  </si>
  <si>
    <t>Белявский Илья</t>
  </si>
  <si>
    <t>Овчинников Марк</t>
  </si>
  <si>
    <t>Фефелов Борис</t>
  </si>
  <si>
    <t>Литвинцев К.М., Дюжаков С.С.,Турчанинова Е.В. г.Владивосток ПРОО "Яхт-клуб Навигатор"</t>
  </si>
  <si>
    <t>57</t>
  </si>
  <si>
    <t>61</t>
  </si>
  <si>
    <t>80</t>
  </si>
  <si>
    <t>51</t>
  </si>
  <si>
    <t>Кириенко Сергей      Дегтяренко Степан</t>
  </si>
  <si>
    <t>2007     2011</t>
  </si>
  <si>
    <t>Чепига Егор             Монастырный Дмитрий</t>
  </si>
  <si>
    <t>2007   2010</t>
  </si>
  <si>
    <t>Бунтуш Захар          Куликов Юрий</t>
  </si>
  <si>
    <t>2005    2006</t>
  </si>
  <si>
    <t>Аверин Дмитрий    Станкевич Алексей</t>
  </si>
  <si>
    <t>2005    2005</t>
  </si>
  <si>
    <t>Шилакина Мария       Пеньков Илья</t>
  </si>
  <si>
    <t>2006   2008</t>
  </si>
  <si>
    <t>2006  2004</t>
  </si>
  <si>
    <t>Коваль Андрей                        Корко Георгий</t>
  </si>
  <si>
    <t>2007     2006</t>
  </si>
  <si>
    <t>Самойленко Андрей  Ливинцев Егор</t>
  </si>
  <si>
    <t>Закревский Кирилл  Ермаков Михаил</t>
  </si>
  <si>
    <t>2008   2007</t>
  </si>
  <si>
    <t>Скороход Алексей Соловейчик Никита</t>
  </si>
  <si>
    <t>Ходырева Екатерина    Сальникова Ева</t>
  </si>
  <si>
    <t>2007    2005</t>
  </si>
  <si>
    <t>Ширяев Николай    Хворостухин Семен</t>
  </si>
  <si>
    <t>2008  2007</t>
  </si>
  <si>
    <t>Чистяков Владислав    Литвинов Иван</t>
  </si>
  <si>
    <t>2007  2006</t>
  </si>
  <si>
    <t>(20)</t>
  </si>
  <si>
    <t>Рейтинг спортсменов Приморского края в классе "420" 2021</t>
  </si>
  <si>
    <t>Рейтинг спортсменов Приморского края в классе "Кадет" 2021</t>
  </si>
  <si>
    <t>Рейтинг спортсменов Приморского края в классе "Лазер-радиал"  2021</t>
  </si>
  <si>
    <t>Бондарчук Сергей    Дегтяренко Степан</t>
  </si>
  <si>
    <t>2008   2009</t>
  </si>
  <si>
    <t>Зубарева Ирина           Логунова Дарья</t>
  </si>
  <si>
    <t>2006    2010</t>
  </si>
  <si>
    <t>Кечко Михаил                                                     Бондаренко Тарас</t>
  </si>
  <si>
    <t>2005      2006</t>
  </si>
  <si>
    <t xml:space="preserve"> </t>
  </si>
  <si>
    <t>3</t>
  </si>
  <si>
    <t>6</t>
  </si>
  <si>
    <t>9</t>
  </si>
  <si>
    <t>11</t>
  </si>
  <si>
    <t>14</t>
  </si>
  <si>
    <t xml:space="preserve">"УТВЕРЖДЕНО"
протоколом заседания 
Президиума ПКОО ФПС
№ 12/21 от 14 декабря 2021г.
</t>
  </si>
  <si>
    <t xml:space="preserve">Гайдаенко Д.С., Пирожков К.Б., Уткин М.Н., Самойленко Д.В., Дружинин М.Ю. Владивосток, КГАУ "КСШОР"                                                                                                                                                   </t>
  </si>
  <si>
    <t xml:space="preserve">Гайдаенко Д.С., Пирожков К.Б., Уткин М.Н., Самойленко Д.В., Дружинин М.Ю. Владивосток, КГАУ "КСШОР"                                                                                                                                                  </t>
  </si>
  <si>
    <t xml:space="preserve">Литвинцев К.М., Дюжаков С.С.,Турчанинова Е.В.                                                 г.Владивосток ПРОО "Яхт-клуб Навигатор"                                                                                                                   </t>
  </si>
  <si>
    <t xml:space="preserve">Гайдаенко Д.С., Пирожков К.Б., Уткин М.Н., Самойленко Д.В., Дружинин М.Ю. Владивосток, КГАУ "КСШОР", ЗАО "Восток-спорт"                                                                                                                                      </t>
  </si>
  <si>
    <t xml:space="preserve">Волошенко А.С., Санникова А.А., Тесленко В.С., Черникин К.А., Ходырев Д.В.  г.Находка ОО "НЦРПС" </t>
  </si>
  <si>
    <t xml:space="preserve">Гайдаенко Д.С., Пирожков К.Б., Уткин М.Н., Самойленко Д.В., Дружинин М.Ю. Владивосток, ЗАО "Восток-спорт"                                                                                                                                    </t>
  </si>
  <si>
    <t xml:space="preserve">Гайдаенко Д.С., Пирожков К.Б., Уткин М.Н., Самойленко Д.В., Дружинин М.Ю. Владивосток, ЗАО "Восток-спорт"                                                                                      </t>
  </si>
  <si>
    <t xml:space="preserve">Гайдаенко Д.С., Пирожков К.Б., Уткин М.Н., Самойленко Д.В., Дружинин М.Ю. Владивосток, КГАУ "КСШОР"                                                                                                                                           </t>
  </si>
  <si>
    <t xml:space="preserve">Белоконь К.Г.    г.Больщой Камень МАУ "Спортивный комплекс"  городского округа Большой Камень, яхт-клуб "Звезда"                                                                                                                        </t>
  </si>
  <si>
    <t>Комаров Даниил     
Мансуров Р/Магомедов З.</t>
  </si>
  <si>
    <t>Дикун Константин
Рудаков С./Мансуров 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</si>
</sst>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u val="single"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left" vertical="center" wrapText="1"/>
    </xf>
    <xf numFmtId="49" fontId="45" fillId="34" borderId="10" xfId="0" applyNumberFormat="1" applyFont="1" applyFill="1" applyBorder="1" applyAlignment="1">
      <alignment horizontal="center" vertical="center"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5" fillId="21" borderId="10" xfId="0" applyFont="1" applyFill="1" applyBorder="1" applyAlignment="1">
      <alignment horizontal="center" vertical="center" wrapText="1"/>
    </xf>
    <xf numFmtId="0" fontId="45" fillId="21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4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34" borderId="12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wrapText="1"/>
    </xf>
    <xf numFmtId="0" fontId="44" fillId="34" borderId="12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44" fillId="34" borderId="12" xfId="0" applyNumberFormat="1" applyFont="1" applyFill="1" applyBorder="1" applyAlignment="1">
      <alignment horizontal="center" vertical="center"/>
    </xf>
    <xf numFmtId="49" fontId="44" fillId="34" borderId="14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L23" sqref="L23:R23"/>
    </sheetView>
  </sheetViews>
  <sheetFormatPr defaultColWidth="9.140625" defaultRowHeight="15"/>
  <cols>
    <col min="1" max="1" width="3.28125" style="0" customWidth="1"/>
    <col min="2" max="2" width="17.00390625" style="0" customWidth="1"/>
    <col min="3" max="3" width="6.140625" style="0" customWidth="1"/>
    <col min="4" max="11" width="7.28125" style="0" customWidth="1"/>
    <col min="12" max="12" width="6.7109375" style="0" customWidth="1"/>
    <col min="13" max="13" width="5.00390625" style="0" customWidth="1"/>
    <col min="14" max="14" width="4.57421875" style="0" customWidth="1"/>
    <col min="15" max="15" width="6.57421875" style="0" customWidth="1"/>
    <col min="16" max="16" width="7.28125" style="0" customWidth="1"/>
    <col min="17" max="17" width="10.8515625" style="0" customWidth="1"/>
    <col min="18" max="18" width="10.57421875" style="0" customWidth="1"/>
    <col min="19" max="19" width="15.00390625" style="0" customWidth="1"/>
    <col min="20" max="20" width="9.28125" style="0" customWidth="1"/>
  </cols>
  <sheetData>
    <row r="1" spans="16:18" ht="73.5" customHeight="1">
      <c r="P1" s="138" t="s">
        <v>218</v>
      </c>
      <c r="Q1" s="138"/>
      <c r="R1" s="138"/>
    </row>
    <row r="2" spans="1:22" ht="32.25" customHeight="1">
      <c r="A2" s="113" t="s">
        <v>161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  <c r="M2" s="114"/>
      <c r="N2" s="114"/>
      <c r="O2" s="114"/>
      <c r="P2" s="114"/>
      <c r="Q2" s="114"/>
      <c r="R2" s="26"/>
      <c r="S2" s="1"/>
      <c r="T2" s="1"/>
      <c r="U2" s="1"/>
      <c r="V2" s="1"/>
    </row>
    <row r="3" spans="1:22" ht="15" customHeight="1">
      <c r="A3" s="115"/>
      <c r="B3" s="116" t="s">
        <v>13</v>
      </c>
      <c r="C3" s="116" t="s">
        <v>0</v>
      </c>
      <c r="D3" s="117" t="s">
        <v>2</v>
      </c>
      <c r="E3" s="118"/>
      <c r="F3" s="118"/>
      <c r="G3" s="125"/>
      <c r="H3" s="116" t="s">
        <v>3</v>
      </c>
      <c r="I3" s="126" t="s">
        <v>4</v>
      </c>
      <c r="J3" s="126"/>
      <c r="K3" s="126"/>
      <c r="L3" s="107" t="s">
        <v>12</v>
      </c>
      <c r="M3" s="107"/>
      <c r="N3" s="107"/>
      <c r="O3" s="107"/>
      <c r="P3" s="107"/>
      <c r="Q3" s="107"/>
      <c r="R3" s="107"/>
      <c r="S3" s="26"/>
      <c r="T3" s="26"/>
      <c r="U3" s="1"/>
      <c r="V3" s="1"/>
    </row>
    <row r="4" spans="1:22" ht="45.75" customHeight="1">
      <c r="A4" s="115"/>
      <c r="B4" s="116"/>
      <c r="C4" s="116"/>
      <c r="D4" s="61" t="s">
        <v>57</v>
      </c>
      <c r="E4" s="61" t="s">
        <v>58</v>
      </c>
      <c r="F4" s="61" t="s">
        <v>59</v>
      </c>
      <c r="G4" s="61" t="s">
        <v>60</v>
      </c>
      <c r="H4" s="116"/>
      <c r="I4" s="51" t="s">
        <v>6</v>
      </c>
      <c r="J4" s="51" t="s">
        <v>7</v>
      </c>
      <c r="K4" s="51" t="s">
        <v>5</v>
      </c>
      <c r="L4" s="107"/>
      <c r="M4" s="107"/>
      <c r="N4" s="107"/>
      <c r="O4" s="107"/>
      <c r="P4" s="107"/>
      <c r="Q4" s="107"/>
      <c r="R4" s="107"/>
      <c r="S4" s="26"/>
      <c r="T4" s="26"/>
      <c r="U4" s="1"/>
      <c r="V4" s="1"/>
    </row>
    <row r="5" spans="1:22" ht="30" customHeight="1">
      <c r="A5" s="54">
        <v>1</v>
      </c>
      <c r="B5" s="93" t="s">
        <v>23</v>
      </c>
      <c r="C5" s="48">
        <v>2005</v>
      </c>
      <c r="D5" s="46">
        <v>4</v>
      </c>
      <c r="E5" s="46">
        <v>3</v>
      </c>
      <c r="F5" s="47" t="s">
        <v>168</v>
      </c>
      <c r="G5" s="46">
        <v>9</v>
      </c>
      <c r="H5" s="49">
        <f>SUM(G5,E5,D5)</f>
        <v>16</v>
      </c>
      <c r="I5" s="40">
        <v>1</v>
      </c>
      <c r="J5" s="94"/>
      <c r="K5" s="94" t="s">
        <v>56</v>
      </c>
      <c r="L5" s="108" t="s">
        <v>150</v>
      </c>
      <c r="M5" s="108"/>
      <c r="N5" s="108"/>
      <c r="O5" s="108"/>
      <c r="P5" s="108"/>
      <c r="Q5" s="108"/>
      <c r="R5" s="108"/>
      <c r="S5" s="26"/>
      <c r="T5" s="26"/>
      <c r="U5" s="1"/>
      <c r="V5" s="1"/>
    </row>
    <row r="6" spans="1:22" ht="30" customHeight="1">
      <c r="A6" s="32">
        <v>2</v>
      </c>
      <c r="B6" s="95" t="s">
        <v>162</v>
      </c>
      <c r="C6" s="34">
        <v>2005</v>
      </c>
      <c r="D6" s="45">
        <v>8</v>
      </c>
      <c r="E6" s="50" t="s">
        <v>168</v>
      </c>
      <c r="F6" s="45">
        <v>6</v>
      </c>
      <c r="G6" s="45">
        <v>10</v>
      </c>
      <c r="H6" s="35">
        <f>SUM(F6:G6,D6)</f>
        <v>24</v>
      </c>
      <c r="I6" s="33">
        <v>2</v>
      </c>
      <c r="J6" s="33"/>
      <c r="K6" s="96">
        <v>2</v>
      </c>
      <c r="L6" s="109" t="s">
        <v>150</v>
      </c>
      <c r="M6" s="109"/>
      <c r="N6" s="109"/>
      <c r="O6" s="109"/>
      <c r="P6" s="109"/>
      <c r="Q6" s="109"/>
      <c r="R6" s="109"/>
      <c r="S6" s="26"/>
      <c r="T6" s="26"/>
      <c r="U6" s="1"/>
      <c r="V6" s="1"/>
    </row>
    <row r="7" spans="1:22" ht="45" customHeight="1">
      <c r="A7" s="54">
        <v>3</v>
      </c>
      <c r="B7" s="60" t="s">
        <v>14</v>
      </c>
      <c r="C7" s="48">
        <v>2006</v>
      </c>
      <c r="D7" s="46">
        <v>12</v>
      </c>
      <c r="E7" s="46">
        <v>15</v>
      </c>
      <c r="F7" s="46">
        <v>27</v>
      </c>
      <c r="G7" s="46" t="s">
        <v>170</v>
      </c>
      <c r="H7" s="56">
        <f>SUM(D7:F7)</f>
        <v>54</v>
      </c>
      <c r="I7" s="44">
        <v>3</v>
      </c>
      <c r="J7" s="44">
        <v>1</v>
      </c>
      <c r="K7" s="44"/>
      <c r="L7" s="108" t="s">
        <v>151</v>
      </c>
      <c r="M7" s="108"/>
      <c r="N7" s="108"/>
      <c r="O7" s="108"/>
      <c r="P7" s="108"/>
      <c r="Q7" s="108"/>
      <c r="R7" s="108"/>
      <c r="S7" s="26"/>
      <c r="T7" s="26"/>
      <c r="U7" s="1"/>
      <c r="V7" s="1"/>
    </row>
    <row r="8" spans="1:22" ht="30" customHeight="1">
      <c r="A8" s="32">
        <v>4</v>
      </c>
      <c r="B8" s="95" t="s">
        <v>55</v>
      </c>
      <c r="C8" s="35">
        <v>2006</v>
      </c>
      <c r="D8" s="35">
        <v>20</v>
      </c>
      <c r="E8" s="35">
        <v>21</v>
      </c>
      <c r="F8" s="35">
        <v>39</v>
      </c>
      <c r="G8" s="45" t="s">
        <v>170</v>
      </c>
      <c r="H8" s="35">
        <f>SUM(D8:F8)</f>
        <v>80</v>
      </c>
      <c r="I8" s="33">
        <v>4</v>
      </c>
      <c r="J8" s="33"/>
      <c r="K8" s="96">
        <v>3</v>
      </c>
      <c r="L8" s="109" t="s">
        <v>150</v>
      </c>
      <c r="M8" s="109"/>
      <c r="N8" s="109"/>
      <c r="O8" s="109"/>
      <c r="P8" s="109"/>
      <c r="Q8" s="109"/>
      <c r="R8" s="109"/>
      <c r="S8" s="26"/>
      <c r="T8" s="26"/>
      <c r="U8" s="1"/>
      <c r="V8" s="1"/>
    </row>
    <row r="9" spans="1:22" ht="30" customHeight="1">
      <c r="A9" s="54">
        <v>5</v>
      </c>
      <c r="B9" s="60" t="s">
        <v>11</v>
      </c>
      <c r="C9" s="48">
        <v>2007</v>
      </c>
      <c r="D9" s="47" t="s">
        <v>169</v>
      </c>
      <c r="E9" s="49">
        <v>55</v>
      </c>
      <c r="F9" s="49">
        <v>15</v>
      </c>
      <c r="G9" s="46">
        <v>16</v>
      </c>
      <c r="H9" s="49">
        <f>SUM(E9:G9)</f>
        <v>86</v>
      </c>
      <c r="I9" s="40">
        <v>5</v>
      </c>
      <c r="J9" s="40">
        <v>2</v>
      </c>
      <c r="K9" s="58"/>
      <c r="L9" s="108" t="s">
        <v>150</v>
      </c>
      <c r="M9" s="108"/>
      <c r="N9" s="108"/>
      <c r="O9" s="108"/>
      <c r="P9" s="108"/>
      <c r="Q9" s="108"/>
      <c r="R9" s="108"/>
      <c r="S9" s="26"/>
      <c r="T9" s="26"/>
      <c r="U9" s="1"/>
      <c r="V9" s="1"/>
    </row>
    <row r="10" spans="1:22" ht="30" customHeight="1">
      <c r="A10" s="32">
        <v>6</v>
      </c>
      <c r="B10" s="95" t="s">
        <v>163</v>
      </c>
      <c r="C10" s="34">
        <v>2006</v>
      </c>
      <c r="D10" s="45">
        <v>16</v>
      </c>
      <c r="E10" s="45">
        <v>30</v>
      </c>
      <c r="F10" s="35">
        <v>42</v>
      </c>
      <c r="G10" s="45" t="s">
        <v>170</v>
      </c>
      <c r="H10" s="35">
        <f>SUM(D10:F10)</f>
        <v>88</v>
      </c>
      <c r="I10" s="33">
        <v>6</v>
      </c>
      <c r="J10" s="33">
        <v>3</v>
      </c>
      <c r="K10" s="96"/>
      <c r="L10" s="109" t="s">
        <v>150</v>
      </c>
      <c r="M10" s="109"/>
      <c r="N10" s="109"/>
      <c r="O10" s="109"/>
      <c r="P10" s="109"/>
      <c r="Q10" s="109"/>
      <c r="R10" s="109"/>
      <c r="S10" s="26"/>
      <c r="T10" s="26"/>
      <c r="U10" s="1"/>
      <c r="V10" s="1"/>
    </row>
    <row r="11" spans="1:22" ht="30" customHeight="1">
      <c r="A11" s="54">
        <v>7</v>
      </c>
      <c r="B11" s="60" t="s">
        <v>164</v>
      </c>
      <c r="C11" s="49">
        <v>2007</v>
      </c>
      <c r="D11" s="49">
        <v>24</v>
      </c>
      <c r="E11" s="49">
        <v>45</v>
      </c>
      <c r="F11" s="49">
        <v>51</v>
      </c>
      <c r="G11" s="46" t="s">
        <v>170</v>
      </c>
      <c r="H11" s="49">
        <f>SUM(D11:F11)</f>
        <v>120</v>
      </c>
      <c r="I11" s="44">
        <v>7</v>
      </c>
      <c r="J11" s="44">
        <v>4</v>
      </c>
      <c r="K11" s="44"/>
      <c r="L11" s="108" t="s">
        <v>150</v>
      </c>
      <c r="M11" s="108"/>
      <c r="N11" s="108"/>
      <c r="O11" s="108"/>
      <c r="P11" s="108"/>
      <c r="Q11" s="108"/>
      <c r="R11" s="108"/>
      <c r="S11" s="1"/>
      <c r="T11" s="1"/>
      <c r="U11" s="1"/>
      <c r="V11" s="1"/>
    </row>
    <row r="12" spans="1:22" ht="42.75" customHeight="1">
      <c r="A12" s="32">
        <v>8</v>
      </c>
      <c r="B12" s="95" t="s">
        <v>165</v>
      </c>
      <c r="C12" s="35">
        <v>2006</v>
      </c>
      <c r="D12" s="35">
        <v>28</v>
      </c>
      <c r="E12" s="35">
        <v>48</v>
      </c>
      <c r="F12" s="35">
        <v>45</v>
      </c>
      <c r="G12" s="45" t="s">
        <v>170</v>
      </c>
      <c r="H12" s="35">
        <f>SUM(D12:F12)</f>
        <v>121</v>
      </c>
      <c r="I12" s="43">
        <v>8</v>
      </c>
      <c r="J12" s="43">
        <v>5</v>
      </c>
      <c r="K12" s="43"/>
      <c r="L12" s="109" t="s">
        <v>151</v>
      </c>
      <c r="M12" s="109"/>
      <c r="N12" s="109"/>
      <c r="O12" s="109"/>
      <c r="P12" s="109"/>
      <c r="Q12" s="109"/>
      <c r="R12" s="109"/>
      <c r="S12" s="1"/>
      <c r="T12" s="1"/>
      <c r="U12" s="1"/>
      <c r="V12" s="1"/>
    </row>
    <row r="13" spans="1:22" ht="30" customHeight="1">
      <c r="A13" s="54">
        <v>9</v>
      </c>
      <c r="B13" s="60" t="s">
        <v>166</v>
      </c>
      <c r="C13" s="48">
        <v>2008</v>
      </c>
      <c r="D13" s="49">
        <v>32</v>
      </c>
      <c r="E13" s="49">
        <v>42</v>
      </c>
      <c r="F13" s="46">
        <v>48</v>
      </c>
      <c r="G13" s="46" t="s">
        <v>170</v>
      </c>
      <c r="H13" s="49">
        <f>SUM(D13:F13)</f>
        <v>122</v>
      </c>
      <c r="I13" s="40">
        <v>9</v>
      </c>
      <c r="J13" s="40">
        <v>6</v>
      </c>
      <c r="K13" s="58"/>
      <c r="L13" s="108" t="s">
        <v>153</v>
      </c>
      <c r="M13" s="108"/>
      <c r="N13" s="108"/>
      <c r="O13" s="108"/>
      <c r="P13" s="108"/>
      <c r="Q13" s="108"/>
      <c r="R13" s="108"/>
      <c r="S13" s="1"/>
      <c r="T13" s="1"/>
      <c r="U13" s="1"/>
      <c r="V13" s="1"/>
    </row>
    <row r="14" spans="1:22" ht="30" customHeight="1">
      <c r="A14" s="32">
        <v>10</v>
      </c>
      <c r="B14" s="97" t="s">
        <v>167</v>
      </c>
      <c r="C14" s="35">
        <v>2004</v>
      </c>
      <c r="D14" s="35">
        <v>55</v>
      </c>
      <c r="E14" s="35">
        <v>55</v>
      </c>
      <c r="F14" s="35">
        <v>54</v>
      </c>
      <c r="G14" s="45" t="s">
        <v>170</v>
      </c>
      <c r="H14" s="35">
        <f>SUM(D14:F14)</f>
        <v>164</v>
      </c>
      <c r="I14" s="32">
        <v>10</v>
      </c>
      <c r="J14" s="32"/>
      <c r="K14" s="32">
        <v>4</v>
      </c>
      <c r="L14" s="109" t="s">
        <v>153</v>
      </c>
      <c r="M14" s="109"/>
      <c r="N14" s="109"/>
      <c r="O14" s="109"/>
      <c r="P14" s="109"/>
      <c r="Q14" s="109"/>
      <c r="R14" s="109"/>
      <c r="S14" s="1"/>
      <c r="T14" s="1"/>
      <c r="U14" s="1"/>
      <c r="V14" s="1"/>
    </row>
    <row r="15" spans="18:22" ht="30" customHeight="1">
      <c r="R15" s="1"/>
      <c r="S15" s="1"/>
      <c r="T15" s="1"/>
      <c r="U15" s="1"/>
      <c r="V15" s="1"/>
    </row>
    <row r="16" spans="16:18" ht="75.75" customHeight="1">
      <c r="P16" s="138" t="s">
        <v>218</v>
      </c>
      <c r="Q16" s="138"/>
      <c r="R16" s="138"/>
    </row>
    <row r="17" spans="1:22" ht="34.5" customHeight="1">
      <c r="A17" s="113" t="s">
        <v>205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27"/>
      <c r="S17" s="1"/>
      <c r="T17" s="1"/>
      <c r="U17" s="1"/>
      <c r="V17" s="1"/>
    </row>
    <row r="18" spans="1:20" ht="15" customHeight="1">
      <c r="A18" s="115"/>
      <c r="B18" s="116" t="s">
        <v>13</v>
      </c>
      <c r="C18" s="116" t="s">
        <v>0</v>
      </c>
      <c r="D18" s="117" t="s">
        <v>2</v>
      </c>
      <c r="E18" s="118"/>
      <c r="F18" s="118"/>
      <c r="G18" s="118"/>
      <c r="H18" s="116" t="s">
        <v>3</v>
      </c>
      <c r="I18" s="123" t="s">
        <v>4</v>
      </c>
      <c r="J18" s="124"/>
      <c r="K18" s="124"/>
      <c r="L18" s="107" t="s">
        <v>12</v>
      </c>
      <c r="M18" s="107"/>
      <c r="N18" s="107"/>
      <c r="O18" s="107"/>
      <c r="P18" s="107"/>
      <c r="Q18" s="107"/>
      <c r="R18" s="107"/>
      <c r="S18" s="26"/>
      <c r="T18" s="26"/>
    </row>
    <row r="19" spans="1:20" ht="42.75">
      <c r="A19" s="115"/>
      <c r="B19" s="116"/>
      <c r="C19" s="116"/>
      <c r="D19" s="61" t="s">
        <v>57</v>
      </c>
      <c r="E19" s="61" t="s">
        <v>58</v>
      </c>
      <c r="F19" s="61" t="s">
        <v>59</v>
      </c>
      <c r="G19" s="75" t="s">
        <v>60</v>
      </c>
      <c r="H19" s="116"/>
      <c r="I19" s="77" t="s">
        <v>6</v>
      </c>
      <c r="J19" s="74" t="s">
        <v>7</v>
      </c>
      <c r="K19" s="74" t="s">
        <v>5</v>
      </c>
      <c r="L19" s="107"/>
      <c r="M19" s="107"/>
      <c r="N19" s="107"/>
      <c r="O19" s="107"/>
      <c r="P19" s="107"/>
      <c r="Q19" s="107"/>
      <c r="R19" s="107"/>
      <c r="S19" s="26"/>
      <c r="T19" s="26"/>
    </row>
    <row r="20" spans="1:20" ht="30.75">
      <c r="A20" s="76">
        <v>1</v>
      </c>
      <c r="B20" s="99" t="s">
        <v>25</v>
      </c>
      <c r="C20" s="48">
        <v>2005</v>
      </c>
      <c r="D20" s="46">
        <v>8</v>
      </c>
      <c r="E20" s="46">
        <v>15</v>
      </c>
      <c r="F20" s="46">
        <v>28</v>
      </c>
      <c r="G20" s="46" t="s">
        <v>170</v>
      </c>
      <c r="H20" s="47" t="s">
        <v>178</v>
      </c>
      <c r="I20" s="46">
        <v>1</v>
      </c>
      <c r="J20" s="46">
        <v>1</v>
      </c>
      <c r="K20" s="46" t="s">
        <v>170</v>
      </c>
      <c r="L20" s="122" t="s">
        <v>153</v>
      </c>
      <c r="M20" s="122"/>
      <c r="N20" s="122"/>
      <c r="O20" s="122"/>
      <c r="P20" s="122"/>
      <c r="Q20" s="122"/>
      <c r="R20" s="122"/>
      <c r="S20" s="26"/>
      <c r="T20" s="26"/>
    </row>
    <row r="21" spans="1:20" ht="30" customHeight="1">
      <c r="A21" s="35">
        <v>2</v>
      </c>
      <c r="B21" s="100" t="s">
        <v>171</v>
      </c>
      <c r="C21" s="34">
        <v>2004</v>
      </c>
      <c r="D21" s="45">
        <v>12</v>
      </c>
      <c r="E21" s="45">
        <v>18</v>
      </c>
      <c r="F21" s="45">
        <v>27</v>
      </c>
      <c r="G21" s="45" t="s">
        <v>170</v>
      </c>
      <c r="H21" s="50" t="s">
        <v>175</v>
      </c>
      <c r="I21" s="45">
        <v>2</v>
      </c>
      <c r="J21" s="45">
        <v>2</v>
      </c>
      <c r="K21" s="46" t="s">
        <v>170</v>
      </c>
      <c r="L21" s="110" t="s">
        <v>174</v>
      </c>
      <c r="M21" s="111"/>
      <c r="N21" s="111"/>
      <c r="O21" s="111"/>
      <c r="P21" s="111"/>
      <c r="Q21" s="111"/>
      <c r="R21" s="112"/>
      <c r="S21" s="26"/>
      <c r="T21" s="26"/>
    </row>
    <row r="22" spans="1:20" ht="45" customHeight="1">
      <c r="A22" s="35">
        <v>3</v>
      </c>
      <c r="B22" s="100" t="s">
        <v>172</v>
      </c>
      <c r="C22" s="34">
        <v>2003</v>
      </c>
      <c r="D22" s="45">
        <v>16</v>
      </c>
      <c r="E22" s="45">
        <v>24</v>
      </c>
      <c r="F22" s="45">
        <v>21</v>
      </c>
      <c r="G22" s="45" t="s">
        <v>170</v>
      </c>
      <c r="H22" s="50" t="s">
        <v>176</v>
      </c>
      <c r="I22" s="45">
        <v>4</v>
      </c>
      <c r="J22" s="45">
        <v>4</v>
      </c>
      <c r="K22" s="46" t="s">
        <v>170</v>
      </c>
      <c r="L22" s="110" t="s">
        <v>151</v>
      </c>
      <c r="M22" s="111"/>
      <c r="N22" s="111"/>
      <c r="O22" s="111"/>
      <c r="P22" s="111"/>
      <c r="Q22" s="111"/>
      <c r="R22" s="112"/>
      <c r="S22" s="26"/>
      <c r="T22" s="26"/>
    </row>
    <row r="23" spans="1:20" ht="30" customHeight="1">
      <c r="A23" s="49">
        <v>4</v>
      </c>
      <c r="B23" s="99" t="s">
        <v>173</v>
      </c>
      <c r="C23" s="48">
        <v>2006</v>
      </c>
      <c r="D23" s="46">
        <v>28</v>
      </c>
      <c r="E23" s="46">
        <v>28</v>
      </c>
      <c r="F23" s="46">
        <v>24</v>
      </c>
      <c r="G23" s="46" t="s">
        <v>170</v>
      </c>
      <c r="H23" s="47" t="s">
        <v>177</v>
      </c>
      <c r="I23" s="46">
        <v>5</v>
      </c>
      <c r="J23" s="46">
        <v>5</v>
      </c>
      <c r="K23" s="46" t="s">
        <v>170</v>
      </c>
      <c r="L23" s="119" t="s">
        <v>153</v>
      </c>
      <c r="M23" s="120"/>
      <c r="N23" s="120"/>
      <c r="O23" s="120"/>
      <c r="P23" s="120"/>
      <c r="Q23" s="120"/>
      <c r="R23" s="121"/>
      <c r="S23" s="26"/>
      <c r="T23" s="26"/>
    </row>
    <row r="24" spans="1:12" ht="14.25">
      <c r="A24" s="8"/>
      <c r="B24" s="2"/>
      <c r="C24" s="3"/>
      <c r="D24" s="5"/>
      <c r="E24" s="3"/>
      <c r="F24" s="3"/>
      <c r="G24" s="3"/>
      <c r="H24" s="5"/>
      <c r="I24" s="8"/>
      <c r="J24" s="9"/>
      <c r="K24" s="6"/>
      <c r="L24" s="8"/>
    </row>
    <row r="25" spans="1:14" ht="15">
      <c r="A25" s="1"/>
      <c r="B25" s="7"/>
      <c r="C25" s="11"/>
      <c r="D25" s="12"/>
      <c r="E25" s="15"/>
      <c r="F25" s="15"/>
      <c r="G25" s="12"/>
      <c r="H25" s="12"/>
      <c r="I25" s="12"/>
      <c r="J25" s="16"/>
      <c r="K25" s="14"/>
      <c r="L25" s="14"/>
      <c r="M25" s="1"/>
      <c r="N25" s="20"/>
    </row>
    <row r="26" spans="1:14" ht="15">
      <c r="A26" s="1"/>
      <c r="B26" s="2"/>
      <c r="C26" s="10"/>
      <c r="D26" s="12"/>
      <c r="E26" s="12"/>
      <c r="F26" s="12"/>
      <c r="G26" s="12"/>
      <c r="H26" s="12"/>
      <c r="I26" s="12"/>
      <c r="J26" s="17"/>
      <c r="K26" s="14"/>
      <c r="L26" s="20"/>
      <c r="M26" s="20"/>
      <c r="N26" s="1"/>
    </row>
    <row r="27" spans="1:14" ht="15">
      <c r="A27" s="1"/>
      <c r="B27" s="2"/>
      <c r="C27" s="10"/>
      <c r="D27" s="12"/>
      <c r="E27" s="12"/>
      <c r="F27" s="12"/>
      <c r="G27" s="12"/>
      <c r="H27" s="12"/>
      <c r="I27" s="12"/>
      <c r="J27" s="17"/>
      <c r="K27" s="14"/>
      <c r="L27" s="14"/>
      <c r="M27" s="1"/>
      <c r="N27" s="21"/>
    </row>
    <row r="28" spans="1:14" ht="14.25">
      <c r="A28" s="1"/>
      <c r="B28" s="7"/>
      <c r="C28" s="11"/>
      <c r="D28" s="12"/>
      <c r="E28" s="15"/>
      <c r="F28" s="15"/>
      <c r="G28" s="15"/>
      <c r="H28" s="12"/>
      <c r="I28" s="12"/>
      <c r="J28" s="17"/>
      <c r="K28" s="14"/>
      <c r="L28" s="18"/>
      <c r="M28" s="22"/>
      <c r="N28" s="1"/>
    </row>
    <row r="29" spans="1:14" ht="14.25">
      <c r="A29" s="1"/>
      <c r="B29" s="2"/>
      <c r="C29" s="10"/>
      <c r="D29" s="12"/>
      <c r="E29" s="12"/>
      <c r="F29" s="12"/>
      <c r="G29" s="12"/>
      <c r="H29" s="12"/>
      <c r="I29" s="12"/>
      <c r="J29" s="12"/>
      <c r="K29" s="14"/>
      <c r="L29" s="14"/>
      <c r="M29" s="1"/>
      <c r="N29" s="1"/>
    </row>
    <row r="30" spans="1:14" ht="14.25">
      <c r="A30" s="1"/>
      <c r="B30" s="7"/>
      <c r="C30" s="11"/>
      <c r="D30" s="12"/>
      <c r="E30" s="12"/>
      <c r="F30" s="15"/>
      <c r="G30" s="15"/>
      <c r="H30" s="12"/>
      <c r="I30" s="12"/>
      <c r="J30" s="17"/>
      <c r="K30" s="14"/>
      <c r="L30" s="14"/>
      <c r="M30" s="1"/>
      <c r="N30" s="1"/>
    </row>
    <row r="31" spans="1:14" ht="14.25">
      <c r="A31" s="1"/>
      <c r="B31" s="23"/>
      <c r="C31" s="11"/>
      <c r="D31" s="12"/>
      <c r="E31" s="12"/>
      <c r="F31" s="15"/>
      <c r="G31" s="15"/>
      <c r="H31" s="12"/>
      <c r="I31" s="12"/>
      <c r="J31" s="16"/>
      <c r="K31" s="14"/>
      <c r="L31" s="14"/>
      <c r="M31" s="1"/>
      <c r="N31" s="1"/>
    </row>
    <row r="32" spans="1:14" ht="14.25">
      <c r="A32" s="1"/>
      <c r="B32" s="7"/>
      <c r="C32" s="11"/>
      <c r="D32" s="12"/>
      <c r="E32" s="15"/>
      <c r="F32" s="15"/>
      <c r="G32" s="15"/>
      <c r="H32" s="12"/>
      <c r="I32" s="12"/>
      <c r="J32" s="12"/>
      <c r="K32" s="14"/>
      <c r="L32" s="14"/>
      <c r="M32" s="1"/>
      <c r="N32" s="1"/>
    </row>
    <row r="33" spans="1:14" ht="15">
      <c r="A33" s="1"/>
      <c r="B33" s="2"/>
      <c r="C33" s="10"/>
      <c r="D33" s="24"/>
      <c r="E33" s="12"/>
      <c r="F33" s="12"/>
      <c r="G33" s="12"/>
      <c r="H33" s="12"/>
      <c r="I33" s="17"/>
      <c r="J33" s="12"/>
      <c r="K33" s="14"/>
      <c r="L33" s="20"/>
      <c r="M33" s="1"/>
      <c r="N33" s="20"/>
    </row>
    <row r="34" spans="1:14" ht="14.25">
      <c r="A34" s="1"/>
      <c r="B34" s="7"/>
      <c r="C34" s="11"/>
      <c r="D34" s="12"/>
      <c r="E34" s="15"/>
      <c r="F34" s="15"/>
      <c r="G34" s="15"/>
      <c r="H34" s="12"/>
      <c r="I34" s="12"/>
      <c r="J34" s="17"/>
      <c r="K34" s="14"/>
      <c r="L34" s="14"/>
      <c r="M34" s="1"/>
      <c r="N34" s="1"/>
    </row>
    <row r="35" spans="1:14" ht="14.25">
      <c r="A35" s="1"/>
      <c r="B35" s="7"/>
      <c r="C35" s="11"/>
      <c r="D35" s="12"/>
      <c r="E35" s="12"/>
      <c r="F35" s="15"/>
      <c r="G35" s="15"/>
      <c r="H35" s="12"/>
      <c r="I35" s="12"/>
      <c r="J35" s="17"/>
      <c r="K35" s="14"/>
      <c r="L35" s="14"/>
      <c r="M35" s="1"/>
      <c r="N35" s="1"/>
    </row>
    <row r="36" spans="1:14" ht="14.25">
      <c r="A36" s="1"/>
      <c r="B36" s="7"/>
      <c r="C36" s="11"/>
      <c r="D36" s="12"/>
      <c r="E36" s="15"/>
      <c r="F36" s="15"/>
      <c r="G36" s="15"/>
      <c r="H36" s="12"/>
      <c r="I36" s="12"/>
      <c r="J36" s="12"/>
      <c r="K36" s="14"/>
      <c r="L36" s="14"/>
      <c r="M36" s="1"/>
      <c r="N36" s="1"/>
    </row>
    <row r="37" spans="1:14" ht="14.25">
      <c r="A37" s="1"/>
      <c r="B37" s="7"/>
      <c r="C37" s="11"/>
      <c r="D37" s="12"/>
      <c r="E37" s="12"/>
      <c r="F37" s="15"/>
      <c r="G37" s="15"/>
      <c r="H37" s="12"/>
      <c r="I37" s="12"/>
      <c r="J37" s="17"/>
      <c r="K37" s="14"/>
      <c r="L37" s="14"/>
      <c r="M37" s="1"/>
      <c r="N37" s="1"/>
    </row>
    <row r="38" spans="1:14" ht="15">
      <c r="A38" s="1"/>
      <c r="B38" s="2"/>
      <c r="C38" s="10"/>
      <c r="D38" s="12"/>
      <c r="E38" s="12"/>
      <c r="F38" s="12"/>
      <c r="G38" s="12"/>
      <c r="H38" s="12"/>
      <c r="I38" s="12"/>
      <c r="J38" s="17"/>
      <c r="K38" s="14"/>
      <c r="L38" s="20"/>
      <c r="M38" s="20"/>
      <c r="N38" s="1"/>
    </row>
    <row r="39" spans="1:14" ht="14.25">
      <c r="A39" s="1"/>
      <c r="B39" s="7"/>
      <c r="C39" s="11"/>
      <c r="D39" s="12"/>
      <c r="E39" s="15"/>
      <c r="F39" s="15"/>
      <c r="G39" s="15"/>
      <c r="H39" s="12"/>
      <c r="I39" s="12"/>
      <c r="J39" s="12"/>
      <c r="K39" s="14"/>
      <c r="L39" s="14"/>
      <c r="M39" s="1"/>
      <c r="N39" s="1"/>
    </row>
    <row r="40" spans="1:14" ht="14.25">
      <c r="A40" s="1"/>
      <c r="B40" s="2"/>
      <c r="C40" s="10"/>
      <c r="D40" s="12"/>
      <c r="E40" s="12"/>
      <c r="F40" s="12"/>
      <c r="G40" s="12"/>
      <c r="H40" s="12"/>
      <c r="I40" s="12"/>
      <c r="J40" s="17"/>
      <c r="K40" s="14"/>
      <c r="L40" s="14"/>
      <c r="M40" s="1"/>
      <c r="N40" s="1"/>
    </row>
    <row r="41" spans="1:14" ht="14.25">
      <c r="A41" s="1"/>
      <c r="B41" s="7"/>
      <c r="C41" s="11"/>
      <c r="D41" s="12"/>
      <c r="E41" s="12"/>
      <c r="F41" s="15"/>
      <c r="G41" s="15"/>
      <c r="H41" s="12"/>
      <c r="I41" s="12"/>
      <c r="J41" s="16"/>
      <c r="K41" s="14"/>
      <c r="L41" s="14"/>
      <c r="M41" s="1"/>
      <c r="N41" s="1"/>
    </row>
    <row r="42" spans="1:14" ht="14.25">
      <c r="A42" s="1"/>
      <c r="B42" s="7"/>
      <c r="C42" s="11"/>
      <c r="D42" s="12"/>
      <c r="E42" s="15"/>
      <c r="F42" s="15"/>
      <c r="G42" s="12"/>
      <c r="H42" s="12"/>
      <c r="I42" s="12"/>
      <c r="J42" s="16"/>
      <c r="K42" s="14"/>
      <c r="L42" s="14"/>
      <c r="M42" s="1"/>
      <c r="N42" s="1"/>
    </row>
    <row r="43" spans="1:14" ht="14.25">
      <c r="A43" s="1"/>
      <c r="B43" s="7"/>
      <c r="C43" s="11"/>
      <c r="D43" s="12"/>
      <c r="E43" s="15"/>
      <c r="F43" s="15"/>
      <c r="G43" s="15"/>
      <c r="H43" s="12"/>
      <c r="I43" s="12"/>
      <c r="J43" s="17"/>
      <c r="K43" s="14"/>
      <c r="L43" s="14"/>
      <c r="M43" s="1"/>
      <c r="N43" s="1"/>
    </row>
    <row r="44" spans="1:14" ht="14.25">
      <c r="A44" s="1"/>
      <c r="B44" s="2"/>
      <c r="C44" s="10"/>
      <c r="D44" s="12"/>
      <c r="E44" s="12"/>
      <c r="F44" s="12"/>
      <c r="G44" s="12"/>
      <c r="H44" s="12"/>
      <c r="I44" s="12"/>
      <c r="J44" s="17"/>
      <c r="K44" s="14"/>
      <c r="L44" s="14"/>
      <c r="M44" s="1"/>
      <c r="N44" s="1"/>
    </row>
    <row r="45" spans="1:14" ht="14.25">
      <c r="A45" s="1"/>
      <c r="B45" s="7"/>
      <c r="C45" s="11"/>
      <c r="D45" s="12"/>
      <c r="E45" s="15"/>
      <c r="F45" s="15"/>
      <c r="G45" s="15"/>
      <c r="H45" s="12"/>
      <c r="I45" s="12"/>
      <c r="J45" s="17"/>
      <c r="K45" s="14"/>
      <c r="L45" s="14"/>
      <c r="M45" s="1"/>
      <c r="N45" s="1"/>
    </row>
    <row r="46" spans="1:14" ht="14.25">
      <c r="A46" s="1"/>
      <c r="B46" s="7"/>
      <c r="C46" s="11"/>
      <c r="D46" s="12"/>
      <c r="E46" s="15"/>
      <c r="F46" s="15"/>
      <c r="G46" s="15"/>
      <c r="H46" s="12"/>
      <c r="I46" s="12"/>
      <c r="J46" s="17"/>
      <c r="K46" s="14"/>
      <c r="L46" s="14"/>
      <c r="M46" s="1"/>
      <c r="N46" s="1"/>
    </row>
    <row r="47" spans="1:14" ht="14.25">
      <c r="A47" s="1"/>
      <c r="B47" s="2"/>
      <c r="C47" s="10"/>
      <c r="D47" s="12"/>
      <c r="E47" s="12"/>
      <c r="F47" s="12"/>
      <c r="G47" s="12"/>
      <c r="H47" s="12"/>
      <c r="I47" s="12"/>
      <c r="J47" s="17"/>
      <c r="K47" s="14"/>
      <c r="L47" s="18"/>
      <c r="M47" s="19"/>
      <c r="N47" s="1"/>
    </row>
    <row r="48" spans="1:14" ht="14.25">
      <c r="A48" s="1"/>
      <c r="B48" s="7"/>
      <c r="C48" s="11"/>
      <c r="D48" s="12"/>
      <c r="E48" s="13"/>
      <c r="F48" s="13"/>
      <c r="G48" s="12"/>
      <c r="H48" s="12"/>
      <c r="I48" s="12"/>
      <c r="J48" s="16"/>
      <c r="K48" s="14"/>
      <c r="L48" s="14"/>
      <c r="M48" s="1"/>
      <c r="N48" s="1"/>
    </row>
    <row r="49" spans="1:14" ht="14.25">
      <c r="A49" s="1"/>
      <c r="B49" s="7"/>
      <c r="C49" s="11"/>
      <c r="D49" s="12"/>
      <c r="E49" s="13"/>
      <c r="F49" s="13"/>
      <c r="G49" s="12"/>
      <c r="H49" s="12"/>
      <c r="I49" s="12"/>
      <c r="J49" s="16"/>
      <c r="K49" s="14"/>
      <c r="L49" s="14"/>
      <c r="M49" s="1"/>
      <c r="N49" s="1"/>
    </row>
    <row r="50" spans="1:14" ht="14.25">
      <c r="A50" s="1"/>
      <c r="B50" s="7"/>
      <c r="C50" s="11"/>
      <c r="D50" s="12"/>
      <c r="E50" s="13"/>
      <c r="F50" s="13"/>
      <c r="G50" s="12"/>
      <c r="H50" s="12"/>
      <c r="I50" s="12"/>
      <c r="J50" s="17"/>
      <c r="K50" s="14"/>
      <c r="L50" s="18"/>
      <c r="M50" s="22"/>
      <c r="N50" s="1"/>
    </row>
    <row r="51" spans="1:14" ht="14.25">
      <c r="A51" s="1"/>
      <c r="B51" s="7"/>
      <c r="C51" s="11"/>
      <c r="D51" s="12"/>
      <c r="E51" s="13"/>
      <c r="F51" s="13"/>
      <c r="G51" s="13"/>
      <c r="H51" s="12"/>
      <c r="I51" s="12"/>
      <c r="J51" s="12"/>
      <c r="K51" s="14"/>
      <c r="L51" s="14"/>
      <c r="M51" s="1"/>
      <c r="N51" s="1"/>
    </row>
    <row r="52" spans="1:14" ht="14.25">
      <c r="A52" s="1"/>
      <c r="B52" s="7"/>
      <c r="C52" s="11"/>
      <c r="D52" s="12"/>
      <c r="E52" s="12"/>
      <c r="F52" s="13"/>
      <c r="G52" s="13"/>
      <c r="H52" s="12"/>
      <c r="I52" s="12"/>
      <c r="J52" s="16"/>
      <c r="K52" s="14"/>
      <c r="L52" s="14"/>
      <c r="M52" s="1"/>
      <c r="N52" s="1"/>
    </row>
    <row r="53" spans="1:2" ht="14.25">
      <c r="A53" s="4"/>
      <c r="B53" s="1"/>
    </row>
    <row r="54" spans="1:2" ht="14.25">
      <c r="A54" s="4"/>
      <c r="B54" s="1"/>
    </row>
    <row r="55" spans="1:2" ht="14.25">
      <c r="A55" s="4"/>
      <c r="B55" s="1"/>
    </row>
    <row r="56" spans="1:2" ht="14.25">
      <c r="A56" s="4"/>
      <c r="B56" s="1"/>
    </row>
    <row r="57" spans="1:2" ht="14.25">
      <c r="A57" s="4"/>
      <c r="B57" s="1"/>
    </row>
    <row r="58" spans="1:2" ht="14.25">
      <c r="A58" s="4"/>
      <c r="B58" s="1"/>
    </row>
  </sheetData>
  <sheetProtection/>
  <mergeCells count="32">
    <mergeCell ref="P1:R1"/>
    <mergeCell ref="P16:R16"/>
    <mergeCell ref="A2:Q2"/>
    <mergeCell ref="L10:R10"/>
    <mergeCell ref="L11:R11"/>
    <mergeCell ref="L12:R12"/>
    <mergeCell ref="L7:R7"/>
    <mergeCell ref="L8:R8"/>
    <mergeCell ref="D3:G3"/>
    <mergeCell ref="I3:K3"/>
    <mergeCell ref="L3:R4"/>
    <mergeCell ref="A3:A4"/>
    <mergeCell ref="B3:B4"/>
    <mergeCell ref="C3:C4"/>
    <mergeCell ref="L5:R5"/>
    <mergeCell ref="L6:R6"/>
    <mergeCell ref="L9:R9"/>
    <mergeCell ref="H3:H4"/>
    <mergeCell ref="L23:R23"/>
    <mergeCell ref="L20:R20"/>
    <mergeCell ref="I18:K18"/>
    <mergeCell ref="C18:C19"/>
    <mergeCell ref="D18:G18"/>
    <mergeCell ref="H18:H19"/>
    <mergeCell ref="L18:R19"/>
    <mergeCell ref="L13:R13"/>
    <mergeCell ref="L14:R14"/>
    <mergeCell ref="L21:R21"/>
    <mergeCell ref="L22:R22"/>
    <mergeCell ref="A17:Q17"/>
    <mergeCell ref="A18:A19"/>
    <mergeCell ref="B18:B19"/>
  </mergeCells>
  <printOptions/>
  <pageMargins left="0.72" right="0.17" top="0.44" bottom="0.62" header="0.4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G20" sqref="G20"/>
    </sheetView>
  </sheetViews>
  <sheetFormatPr defaultColWidth="9.140625" defaultRowHeight="15"/>
  <cols>
    <col min="1" max="1" width="3.28125" style="0" customWidth="1"/>
    <col min="2" max="2" width="21.28125" style="0" customWidth="1"/>
    <col min="3" max="3" width="6.00390625" style="0" customWidth="1"/>
    <col min="4" max="4" width="7.57421875" style="0" customWidth="1"/>
    <col min="5" max="5" width="7.7109375" style="0" customWidth="1"/>
    <col min="6" max="8" width="7.57421875" style="0" customWidth="1"/>
    <col min="9" max="9" width="7.140625" style="0" customWidth="1"/>
    <col min="10" max="10" width="4.57421875" style="0" customWidth="1"/>
    <col min="11" max="11" width="4.00390625" style="0" customWidth="1"/>
    <col min="12" max="12" width="6.28125" style="0" customWidth="1"/>
    <col min="13" max="13" width="29.140625" style="0" customWidth="1"/>
    <col min="14" max="14" width="18.7109375" style="0" customWidth="1"/>
  </cols>
  <sheetData>
    <row r="1" spans="11:14" ht="73.5" customHeight="1">
      <c r="K1" s="138" t="s">
        <v>218</v>
      </c>
      <c r="L1" s="138"/>
      <c r="M1" s="138"/>
      <c r="N1" s="138"/>
    </row>
    <row r="2" spans="1:14" ht="24" customHeight="1">
      <c r="A2" s="113" t="s">
        <v>203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5"/>
      <c r="B3" s="116" t="s">
        <v>1</v>
      </c>
      <c r="C3" s="116" t="s">
        <v>0</v>
      </c>
      <c r="D3" s="126" t="s">
        <v>2</v>
      </c>
      <c r="E3" s="126"/>
      <c r="F3" s="126"/>
      <c r="G3" s="126"/>
      <c r="H3" s="126"/>
      <c r="I3" s="116" t="s">
        <v>3</v>
      </c>
      <c r="J3" s="117" t="s">
        <v>4</v>
      </c>
      <c r="K3" s="125"/>
      <c r="L3" s="107" t="s">
        <v>12</v>
      </c>
      <c r="M3" s="107"/>
      <c r="N3" s="107"/>
    </row>
    <row r="4" spans="1:14" ht="42.75">
      <c r="A4" s="115"/>
      <c r="B4" s="116"/>
      <c r="C4" s="116"/>
      <c r="D4" s="75" t="s">
        <v>57</v>
      </c>
      <c r="E4" s="75" t="s">
        <v>58</v>
      </c>
      <c r="F4" s="75" t="s">
        <v>59</v>
      </c>
      <c r="G4" s="75" t="s">
        <v>60</v>
      </c>
      <c r="H4" s="75" t="s">
        <v>61</v>
      </c>
      <c r="I4" s="116"/>
      <c r="J4" s="117" t="s">
        <v>6</v>
      </c>
      <c r="K4" s="125"/>
      <c r="L4" s="107"/>
      <c r="M4" s="107"/>
      <c r="N4" s="107"/>
    </row>
    <row r="5" spans="1:14" ht="28.5">
      <c r="A5" s="44">
        <v>1</v>
      </c>
      <c r="B5" s="73" t="s">
        <v>53</v>
      </c>
      <c r="C5" s="55" t="s">
        <v>54</v>
      </c>
      <c r="D5" s="46">
        <v>4</v>
      </c>
      <c r="E5" s="46">
        <v>3</v>
      </c>
      <c r="F5" s="46">
        <v>3</v>
      </c>
      <c r="G5" s="46" t="s">
        <v>170</v>
      </c>
      <c r="H5" s="46" t="s">
        <v>170</v>
      </c>
      <c r="I5" s="46">
        <f>SUM(D5:H5)</f>
        <v>10</v>
      </c>
      <c r="J5" s="145"/>
      <c r="K5" s="146"/>
      <c r="L5" s="108" t="s">
        <v>219</v>
      </c>
      <c r="M5" s="108"/>
      <c r="N5" s="108"/>
    </row>
    <row r="6" spans="1:17" ht="28.5">
      <c r="A6" s="43">
        <v>2</v>
      </c>
      <c r="B6" s="72" t="s">
        <v>187</v>
      </c>
      <c r="C6" s="31" t="s">
        <v>24</v>
      </c>
      <c r="D6" s="50" t="s">
        <v>202</v>
      </c>
      <c r="E6" s="45">
        <v>6</v>
      </c>
      <c r="F6" s="45">
        <v>9</v>
      </c>
      <c r="G6" s="45">
        <v>11</v>
      </c>
      <c r="H6" s="45" t="s">
        <v>170</v>
      </c>
      <c r="I6" s="45">
        <f>SUM(E6:G6)</f>
        <v>26</v>
      </c>
      <c r="J6" s="141"/>
      <c r="K6" s="142"/>
      <c r="L6" s="109" t="s">
        <v>220</v>
      </c>
      <c r="M6" s="109"/>
      <c r="N6" s="109"/>
      <c r="O6" s="1"/>
      <c r="P6" s="1"/>
      <c r="Q6" s="1"/>
    </row>
    <row r="7" spans="1:17" ht="28.5">
      <c r="A7" s="44">
        <v>3</v>
      </c>
      <c r="B7" s="73" t="s">
        <v>185</v>
      </c>
      <c r="C7" s="42" t="s">
        <v>186</v>
      </c>
      <c r="D7" s="46">
        <v>12</v>
      </c>
      <c r="E7" s="46">
        <v>12</v>
      </c>
      <c r="F7" s="46">
        <v>21</v>
      </c>
      <c r="G7" s="46" t="s">
        <v>170</v>
      </c>
      <c r="H7" s="46" t="s">
        <v>170</v>
      </c>
      <c r="I7" s="46">
        <f>SUM(D7:F7)</f>
        <v>45</v>
      </c>
      <c r="J7" s="139"/>
      <c r="K7" s="140"/>
      <c r="L7" s="108" t="s">
        <v>221</v>
      </c>
      <c r="M7" s="108"/>
      <c r="N7" s="108"/>
      <c r="O7" s="1"/>
      <c r="P7" s="1"/>
      <c r="Q7" s="1"/>
    </row>
    <row r="8" spans="1:14" ht="28.5">
      <c r="A8" s="43">
        <v>4</v>
      </c>
      <c r="B8" s="72" t="s">
        <v>183</v>
      </c>
      <c r="C8" s="31" t="s">
        <v>184</v>
      </c>
      <c r="D8" s="45">
        <v>8</v>
      </c>
      <c r="E8" s="45">
        <v>9</v>
      </c>
      <c r="F8" s="102">
        <v>34</v>
      </c>
      <c r="G8" s="45" t="s">
        <v>170</v>
      </c>
      <c r="H8" s="45" t="s">
        <v>170</v>
      </c>
      <c r="I8" s="45">
        <f>SUM(D8:F8)</f>
        <v>51</v>
      </c>
      <c r="J8" s="141"/>
      <c r="K8" s="142"/>
      <c r="L8" s="109" t="s">
        <v>221</v>
      </c>
      <c r="M8" s="109"/>
      <c r="N8" s="109"/>
    </row>
    <row r="9" spans="1:14" ht="28.5">
      <c r="A9" s="44">
        <v>5</v>
      </c>
      <c r="B9" s="73" t="s">
        <v>193</v>
      </c>
      <c r="C9" s="55" t="s">
        <v>194</v>
      </c>
      <c r="D9" s="46">
        <v>24</v>
      </c>
      <c r="E9" s="46">
        <v>27</v>
      </c>
      <c r="F9" s="46">
        <v>15</v>
      </c>
      <c r="G9" s="46" t="s">
        <v>170</v>
      </c>
      <c r="H9" s="46" t="s">
        <v>170</v>
      </c>
      <c r="I9" s="46">
        <f>SUM(D9:F9)</f>
        <v>66</v>
      </c>
      <c r="J9" s="139"/>
      <c r="K9" s="140"/>
      <c r="L9" s="108" t="s">
        <v>219</v>
      </c>
      <c r="M9" s="108"/>
      <c r="N9" s="108"/>
    </row>
    <row r="10" spans="1:14" ht="28.5">
      <c r="A10" s="43">
        <v>6</v>
      </c>
      <c r="B10" s="72" t="s">
        <v>190</v>
      </c>
      <c r="C10" s="57" t="s">
        <v>191</v>
      </c>
      <c r="D10" s="102">
        <v>34</v>
      </c>
      <c r="E10" s="45">
        <v>21</v>
      </c>
      <c r="F10" s="45">
        <v>12</v>
      </c>
      <c r="G10" s="45" t="s">
        <v>170</v>
      </c>
      <c r="H10" s="45" t="s">
        <v>170</v>
      </c>
      <c r="I10" s="35">
        <f>SUM(D10:F10)</f>
        <v>67</v>
      </c>
      <c r="J10" s="141"/>
      <c r="K10" s="142"/>
      <c r="L10" s="109" t="s">
        <v>222</v>
      </c>
      <c r="M10" s="109"/>
      <c r="N10" s="109"/>
    </row>
    <row r="11" spans="1:14" ht="28.5">
      <c r="A11" s="44">
        <v>7</v>
      </c>
      <c r="B11" s="73" t="s">
        <v>192</v>
      </c>
      <c r="C11" s="55" t="s">
        <v>189</v>
      </c>
      <c r="D11" s="46">
        <v>28</v>
      </c>
      <c r="E11" s="46">
        <v>24</v>
      </c>
      <c r="F11" s="46">
        <v>18</v>
      </c>
      <c r="G11" s="46" t="s">
        <v>170</v>
      </c>
      <c r="H11" s="46" t="s">
        <v>170</v>
      </c>
      <c r="I11" s="46">
        <f>SUM(D11:G11)</f>
        <v>70</v>
      </c>
      <c r="J11" s="139"/>
      <c r="K11" s="140"/>
      <c r="L11" s="108" t="s">
        <v>219</v>
      </c>
      <c r="M11" s="108"/>
      <c r="N11" s="108"/>
    </row>
    <row r="12" spans="1:14" ht="28.5">
      <c r="A12" s="43">
        <v>8</v>
      </c>
      <c r="B12" s="72" t="s">
        <v>195</v>
      </c>
      <c r="C12" s="41" t="s">
        <v>188</v>
      </c>
      <c r="D12" s="45">
        <v>32</v>
      </c>
      <c r="E12" s="45">
        <v>15</v>
      </c>
      <c r="F12" s="45">
        <v>24</v>
      </c>
      <c r="G12" s="45" t="s">
        <v>170</v>
      </c>
      <c r="H12" s="45" t="s">
        <v>170</v>
      </c>
      <c r="I12" s="45">
        <f>SUM(D12:F12)</f>
        <v>71</v>
      </c>
      <c r="J12" s="143"/>
      <c r="K12" s="144"/>
      <c r="L12" s="109" t="s">
        <v>219</v>
      </c>
      <c r="M12" s="109"/>
      <c r="N12" s="109"/>
    </row>
    <row r="13" spans="1:14" ht="28.5">
      <c r="A13" s="44">
        <v>9</v>
      </c>
      <c r="B13" s="73" t="s">
        <v>196</v>
      </c>
      <c r="C13" s="59" t="s">
        <v>197</v>
      </c>
      <c r="D13" s="56">
        <v>34</v>
      </c>
      <c r="E13" s="56">
        <v>34</v>
      </c>
      <c r="F13" s="46">
        <v>27</v>
      </c>
      <c r="G13" s="46" t="s">
        <v>170</v>
      </c>
      <c r="H13" s="46" t="s">
        <v>170</v>
      </c>
      <c r="I13" s="49">
        <f>SUM(D13:F13)</f>
        <v>95</v>
      </c>
      <c r="J13" s="139"/>
      <c r="K13" s="140"/>
      <c r="L13" s="128" t="s">
        <v>223</v>
      </c>
      <c r="M13" s="128"/>
      <c r="N13" s="128"/>
    </row>
    <row r="14" spans="1:14" ht="28.5">
      <c r="A14" s="43">
        <v>10</v>
      </c>
      <c r="B14" s="72" t="s">
        <v>198</v>
      </c>
      <c r="C14" s="57" t="s">
        <v>199</v>
      </c>
      <c r="D14" s="102">
        <v>34</v>
      </c>
      <c r="E14" s="102">
        <v>34</v>
      </c>
      <c r="F14" s="45">
        <v>30</v>
      </c>
      <c r="G14" s="45" t="s">
        <v>170</v>
      </c>
      <c r="H14" s="45" t="s">
        <v>170</v>
      </c>
      <c r="I14" s="35">
        <f>SUM(D14:F14)</f>
        <v>98</v>
      </c>
      <c r="J14" s="141"/>
      <c r="K14" s="142"/>
      <c r="L14" s="134" t="s">
        <v>223</v>
      </c>
      <c r="M14" s="134"/>
      <c r="N14" s="134"/>
    </row>
    <row r="15" spans="1:14" ht="28.5">
      <c r="A15" s="44">
        <v>11</v>
      </c>
      <c r="B15" s="73" t="s">
        <v>200</v>
      </c>
      <c r="C15" s="101" t="s">
        <v>201</v>
      </c>
      <c r="D15" s="56">
        <v>34</v>
      </c>
      <c r="E15" s="56">
        <v>34</v>
      </c>
      <c r="F15" s="46">
        <v>33</v>
      </c>
      <c r="G15" s="46" t="s">
        <v>170</v>
      </c>
      <c r="H15" s="46" t="s">
        <v>170</v>
      </c>
      <c r="I15" s="46">
        <f>SUM(D15:H15)</f>
        <v>101</v>
      </c>
      <c r="J15" s="139"/>
      <c r="K15" s="140"/>
      <c r="L15" s="128" t="s">
        <v>152</v>
      </c>
      <c r="M15" s="128"/>
      <c r="N15" s="128"/>
    </row>
    <row r="16" spans="1:12" ht="48.75" customHeight="1">
      <c r="A16" s="25"/>
      <c r="B16" s="25"/>
      <c r="C16" s="25"/>
      <c r="D16" s="25"/>
      <c r="E16" s="25"/>
      <c r="F16" s="25"/>
      <c r="G16" s="25"/>
      <c r="H16" s="25"/>
      <c r="I16" s="28"/>
      <c r="J16" s="1"/>
      <c r="K16" s="1"/>
      <c r="L16" s="1"/>
    </row>
    <row r="17" spans="11:14" ht="73.5" customHeight="1">
      <c r="K17" s="138" t="s">
        <v>218</v>
      </c>
      <c r="L17" s="138"/>
      <c r="M17" s="138"/>
      <c r="N17" s="138"/>
    </row>
    <row r="18" spans="1:14" ht="24" customHeight="1">
      <c r="A18" s="113" t="s">
        <v>204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.75" customHeight="1">
      <c r="A19" s="131"/>
      <c r="B19" s="129" t="s">
        <v>1</v>
      </c>
      <c r="C19" s="129"/>
      <c r="D19" s="129" t="s">
        <v>0</v>
      </c>
      <c r="E19" s="132" t="s">
        <v>2</v>
      </c>
      <c r="F19" s="132"/>
      <c r="G19" s="132"/>
      <c r="H19" s="129" t="s">
        <v>3</v>
      </c>
      <c r="I19" s="98" t="s">
        <v>4</v>
      </c>
      <c r="J19" s="127" t="s">
        <v>12</v>
      </c>
      <c r="K19" s="127"/>
      <c r="L19" s="127"/>
      <c r="M19" s="127"/>
      <c r="N19" s="127"/>
    </row>
    <row r="20" spans="1:14" ht="47.25" customHeight="1">
      <c r="A20" s="131"/>
      <c r="B20" s="129"/>
      <c r="C20" s="129"/>
      <c r="D20" s="129"/>
      <c r="E20" s="55" t="s">
        <v>58</v>
      </c>
      <c r="F20" s="55" t="s">
        <v>57</v>
      </c>
      <c r="G20" s="55" t="s">
        <v>59</v>
      </c>
      <c r="H20" s="129"/>
      <c r="I20" s="103" t="s">
        <v>6</v>
      </c>
      <c r="J20" s="127"/>
      <c r="K20" s="127"/>
      <c r="L20" s="127"/>
      <c r="M20" s="127"/>
      <c r="N20" s="127"/>
    </row>
    <row r="21" spans="1:14" ht="28.5" customHeight="1">
      <c r="A21" s="54">
        <v>1</v>
      </c>
      <c r="B21" s="108" t="s">
        <v>229</v>
      </c>
      <c r="C21" s="108"/>
      <c r="D21" s="55">
        <v>2009</v>
      </c>
      <c r="E21" s="48">
        <v>6</v>
      </c>
      <c r="F21" s="48">
        <v>4</v>
      </c>
      <c r="G21" s="48">
        <v>6</v>
      </c>
      <c r="H21" s="49">
        <f aca="true" t="shared" si="0" ref="H21:H27">SUM(E21:G21)</f>
        <v>16</v>
      </c>
      <c r="I21" s="104">
        <v>1</v>
      </c>
      <c r="J21" s="108" t="s">
        <v>224</v>
      </c>
      <c r="K21" s="133"/>
      <c r="L21" s="133"/>
      <c r="M21" s="133"/>
      <c r="N21" s="133"/>
    </row>
    <row r="22" spans="1:14" ht="28.5">
      <c r="A22" s="32">
        <v>2</v>
      </c>
      <c r="B22" s="109" t="s">
        <v>181</v>
      </c>
      <c r="C22" s="109"/>
      <c r="D22" s="31" t="s">
        <v>182</v>
      </c>
      <c r="E22" s="34">
        <v>9</v>
      </c>
      <c r="F22" s="34">
        <v>8</v>
      </c>
      <c r="G22" s="34">
        <v>9</v>
      </c>
      <c r="H22" s="35">
        <f t="shared" si="0"/>
        <v>26</v>
      </c>
      <c r="I22" s="37" t="s">
        <v>52</v>
      </c>
      <c r="J22" s="109" t="s">
        <v>221</v>
      </c>
      <c r="K22" s="130"/>
      <c r="L22" s="130"/>
      <c r="M22" s="130"/>
      <c r="N22" s="130"/>
    </row>
    <row r="23" spans="1:17" ht="28.5">
      <c r="A23" s="54">
        <v>3</v>
      </c>
      <c r="B23" s="108" t="s">
        <v>179</v>
      </c>
      <c r="C23" s="108"/>
      <c r="D23" s="55" t="s">
        <v>180</v>
      </c>
      <c r="E23" s="48">
        <v>3</v>
      </c>
      <c r="F23" s="48">
        <v>12</v>
      </c>
      <c r="G23" s="48">
        <v>19</v>
      </c>
      <c r="H23" s="49">
        <f t="shared" si="0"/>
        <v>34</v>
      </c>
      <c r="I23" s="39" t="s">
        <v>213</v>
      </c>
      <c r="J23" s="108" t="s">
        <v>225</v>
      </c>
      <c r="K23" s="133"/>
      <c r="L23" s="133"/>
      <c r="M23" s="133"/>
      <c r="N23" s="133"/>
      <c r="Q23" t="s">
        <v>212</v>
      </c>
    </row>
    <row r="24" spans="1:14" ht="28.5">
      <c r="A24" s="32">
        <v>4</v>
      </c>
      <c r="B24" s="109" t="s">
        <v>206</v>
      </c>
      <c r="C24" s="109"/>
      <c r="D24" s="31" t="s">
        <v>207</v>
      </c>
      <c r="E24" s="34">
        <v>19</v>
      </c>
      <c r="F24" s="34">
        <v>19</v>
      </c>
      <c r="G24" s="34">
        <v>3</v>
      </c>
      <c r="H24" s="35">
        <f t="shared" si="0"/>
        <v>41</v>
      </c>
      <c r="I24" s="36">
        <v>4</v>
      </c>
      <c r="J24" s="109" t="s">
        <v>226</v>
      </c>
      <c r="K24" s="130"/>
      <c r="L24" s="130"/>
      <c r="M24" s="130"/>
      <c r="N24" s="130"/>
    </row>
    <row r="25" spans="1:14" ht="30" customHeight="1">
      <c r="A25" s="54">
        <v>5</v>
      </c>
      <c r="B25" s="108" t="s">
        <v>228</v>
      </c>
      <c r="C25" s="108"/>
      <c r="D25" s="55">
        <v>2008</v>
      </c>
      <c r="E25" s="48">
        <v>15</v>
      </c>
      <c r="F25" s="46">
        <v>16</v>
      </c>
      <c r="G25" s="48">
        <v>15</v>
      </c>
      <c r="H25" s="49">
        <f t="shared" si="0"/>
        <v>46</v>
      </c>
      <c r="I25" s="104">
        <v>5</v>
      </c>
      <c r="J25" s="108" t="s">
        <v>221</v>
      </c>
      <c r="K25" s="133"/>
      <c r="L25" s="133"/>
      <c r="M25" s="133"/>
      <c r="N25" s="133"/>
    </row>
    <row r="26" spans="1:14" ht="28.5">
      <c r="A26" s="32">
        <v>6</v>
      </c>
      <c r="B26" s="109" t="s">
        <v>210</v>
      </c>
      <c r="C26" s="109"/>
      <c r="D26" s="31" t="s">
        <v>211</v>
      </c>
      <c r="E26" s="34">
        <v>12</v>
      </c>
      <c r="F26" s="34">
        <v>19</v>
      </c>
      <c r="G26" s="34">
        <v>19</v>
      </c>
      <c r="H26" s="35">
        <f t="shared" si="0"/>
        <v>50</v>
      </c>
      <c r="I26" s="37" t="s">
        <v>214</v>
      </c>
      <c r="J26" s="134" t="s">
        <v>227</v>
      </c>
      <c r="K26" s="134"/>
      <c r="L26" s="134"/>
      <c r="M26" s="134"/>
      <c r="N26" s="134"/>
    </row>
    <row r="27" spans="1:14" ht="28.5">
      <c r="A27" s="54">
        <v>7</v>
      </c>
      <c r="B27" s="108" t="s">
        <v>208</v>
      </c>
      <c r="C27" s="108"/>
      <c r="D27" s="55" t="s">
        <v>209</v>
      </c>
      <c r="E27" s="48">
        <v>18</v>
      </c>
      <c r="F27" s="48">
        <v>19</v>
      </c>
      <c r="G27" s="48">
        <v>19</v>
      </c>
      <c r="H27" s="49">
        <f t="shared" si="0"/>
        <v>56</v>
      </c>
      <c r="I27" s="38">
        <v>7</v>
      </c>
      <c r="J27" s="128" t="s">
        <v>227</v>
      </c>
      <c r="K27" s="128"/>
      <c r="L27" s="128"/>
      <c r="M27" s="128"/>
      <c r="N27" s="128"/>
    </row>
  </sheetData>
  <sheetProtection/>
  <mergeCells count="54">
    <mergeCell ref="K1:N1"/>
    <mergeCell ref="K17:N17"/>
    <mergeCell ref="L6:N6"/>
    <mergeCell ref="D3:H3"/>
    <mergeCell ref="J3:K3"/>
    <mergeCell ref="L3:N4"/>
    <mergeCell ref="L5:N5"/>
    <mergeCell ref="L9:N9"/>
    <mergeCell ref="L7:N7"/>
    <mergeCell ref="L8:N8"/>
    <mergeCell ref="J9:K9"/>
    <mergeCell ref="J4:K4"/>
    <mergeCell ref="J26:N26"/>
    <mergeCell ref="J22:N22"/>
    <mergeCell ref="L10:N10"/>
    <mergeCell ref="L13:N13"/>
    <mergeCell ref="L14:N14"/>
    <mergeCell ref="J15:K15"/>
    <mergeCell ref="L11:N11"/>
    <mergeCell ref="I3:I4"/>
    <mergeCell ref="L12:N12"/>
    <mergeCell ref="C3:C4"/>
    <mergeCell ref="B24:C24"/>
    <mergeCell ref="B25:C25"/>
    <mergeCell ref="B27:C27"/>
    <mergeCell ref="B26:C26"/>
    <mergeCell ref="B22:C22"/>
    <mergeCell ref="B23:C23"/>
    <mergeCell ref="A2:N2"/>
    <mergeCell ref="E19:G19"/>
    <mergeCell ref="B19:C20"/>
    <mergeCell ref="B21:C21"/>
    <mergeCell ref="J27:N27"/>
    <mergeCell ref="J21:N21"/>
    <mergeCell ref="J25:N25"/>
    <mergeCell ref="J23:N23"/>
    <mergeCell ref="B3:B4"/>
    <mergeCell ref="A3:A4"/>
    <mergeCell ref="H19:H20"/>
    <mergeCell ref="A18:N18"/>
    <mergeCell ref="J19:N20"/>
    <mergeCell ref="D19:D20"/>
    <mergeCell ref="J24:N24"/>
    <mergeCell ref="A19:A20"/>
    <mergeCell ref="J5:K5"/>
    <mergeCell ref="J8:K8"/>
    <mergeCell ref="J7:K7"/>
    <mergeCell ref="J6:K6"/>
    <mergeCell ref="L15:N15"/>
    <mergeCell ref="J14:K14"/>
    <mergeCell ref="J13:K13"/>
    <mergeCell ref="J10:K10"/>
    <mergeCell ref="J12:K12"/>
    <mergeCell ref="J11:K11"/>
  </mergeCells>
  <printOptions/>
  <pageMargins left="0.35" right="0.17" top="0.27" bottom="0.2" header="0.25" footer="0.17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O92" sqref="O92"/>
    </sheetView>
  </sheetViews>
  <sheetFormatPr defaultColWidth="9.140625" defaultRowHeight="15"/>
  <cols>
    <col min="1" max="1" width="4.28125" style="0" customWidth="1"/>
    <col min="2" max="2" width="24.421875" style="0" customWidth="1"/>
    <col min="3" max="4" width="7.8515625" style="0" customWidth="1"/>
    <col min="5" max="7" width="9.421875" style="0" customWidth="1"/>
    <col min="8" max="8" width="8.00390625" style="0" customWidth="1"/>
    <col min="9" max="9" width="7.7109375" style="0" customWidth="1"/>
    <col min="10" max="14" width="7.140625" style="0" customWidth="1"/>
    <col min="15" max="15" width="64.28125" style="0" customWidth="1"/>
  </cols>
  <sheetData>
    <row r="1" spans="11:15" ht="73.5" customHeight="1">
      <c r="K1" s="138"/>
      <c r="L1" s="138"/>
      <c r="M1" s="138"/>
      <c r="N1" s="138"/>
      <c r="O1" s="148" t="s">
        <v>218</v>
      </c>
    </row>
    <row r="2" spans="1:15" ht="41.25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5" customHeight="1">
      <c r="A3" s="115"/>
      <c r="B3" s="116" t="s">
        <v>1</v>
      </c>
      <c r="C3" s="116" t="s">
        <v>0</v>
      </c>
      <c r="D3" s="135" t="s">
        <v>62</v>
      </c>
      <c r="E3" s="136"/>
      <c r="F3" s="136"/>
      <c r="G3" s="136"/>
      <c r="H3" s="137"/>
      <c r="I3" s="116" t="s">
        <v>3</v>
      </c>
      <c r="J3" s="126" t="s">
        <v>4</v>
      </c>
      <c r="K3" s="126"/>
      <c r="L3" s="126"/>
      <c r="M3" s="126"/>
      <c r="N3" s="126"/>
      <c r="O3" s="107" t="s">
        <v>12</v>
      </c>
    </row>
    <row r="4" spans="1:15" ht="45" customHeight="1">
      <c r="A4" s="115"/>
      <c r="B4" s="116"/>
      <c r="C4" s="116"/>
      <c r="D4" s="62" t="s">
        <v>64</v>
      </c>
      <c r="E4" s="62" t="s">
        <v>65</v>
      </c>
      <c r="F4" s="62" t="s">
        <v>66</v>
      </c>
      <c r="G4" s="62" t="s">
        <v>67</v>
      </c>
      <c r="H4" s="62" t="s">
        <v>68</v>
      </c>
      <c r="I4" s="116"/>
      <c r="J4" s="30" t="s">
        <v>6</v>
      </c>
      <c r="K4" s="30" t="s">
        <v>7</v>
      </c>
      <c r="L4" s="52" t="s">
        <v>5</v>
      </c>
      <c r="M4" s="53" t="s">
        <v>159</v>
      </c>
      <c r="N4" s="53" t="s">
        <v>160</v>
      </c>
      <c r="O4" s="107"/>
    </row>
    <row r="5" spans="1:15" ht="30" customHeight="1">
      <c r="A5" s="147">
        <v>1</v>
      </c>
      <c r="B5" s="65" t="s">
        <v>9</v>
      </c>
      <c r="C5" s="63">
        <v>2008</v>
      </c>
      <c r="D5" s="63">
        <v>4</v>
      </c>
      <c r="E5" s="69">
        <v>6</v>
      </c>
      <c r="F5" s="69">
        <v>4</v>
      </c>
      <c r="G5" s="70" t="s">
        <v>115</v>
      </c>
      <c r="H5" s="67" t="s">
        <v>116</v>
      </c>
      <c r="I5" s="69">
        <f>SUM(D5:F5)</f>
        <v>14</v>
      </c>
      <c r="J5" s="64">
        <v>1</v>
      </c>
      <c r="K5" s="69">
        <v>1</v>
      </c>
      <c r="L5" s="69"/>
      <c r="M5" s="69"/>
      <c r="N5" s="69"/>
      <c r="O5" s="106" t="s">
        <v>150</v>
      </c>
    </row>
    <row r="6" spans="1:15" ht="30" customHeight="1">
      <c r="A6" s="35">
        <v>2</v>
      </c>
      <c r="B6" s="80" t="s">
        <v>27</v>
      </c>
      <c r="C6" s="81">
        <v>2008</v>
      </c>
      <c r="D6" s="82">
        <v>8</v>
      </c>
      <c r="E6" s="83" t="s">
        <v>135</v>
      </c>
      <c r="F6" s="84">
        <v>8</v>
      </c>
      <c r="G6" s="84">
        <v>3</v>
      </c>
      <c r="H6" s="85" t="s">
        <v>116</v>
      </c>
      <c r="I6" s="81">
        <f>SUM(F6:G6,D6)</f>
        <v>19</v>
      </c>
      <c r="J6" s="35">
        <v>2</v>
      </c>
      <c r="K6" s="81">
        <v>2</v>
      </c>
      <c r="L6" s="81"/>
      <c r="M6" s="81"/>
      <c r="N6" s="81"/>
      <c r="O6" s="105" t="s">
        <v>150</v>
      </c>
    </row>
    <row r="7" spans="1:15" ht="30" customHeight="1">
      <c r="A7" s="49">
        <v>3</v>
      </c>
      <c r="B7" s="65" t="s">
        <v>32</v>
      </c>
      <c r="C7" s="63">
        <v>2009</v>
      </c>
      <c r="D7" s="63">
        <v>16</v>
      </c>
      <c r="E7" s="66" t="s">
        <v>132</v>
      </c>
      <c r="F7" s="67">
        <v>12</v>
      </c>
      <c r="G7" s="68">
        <v>6</v>
      </c>
      <c r="H7" s="67" t="s">
        <v>116</v>
      </c>
      <c r="I7" s="69">
        <f>SUM(F7:G7,D7)</f>
        <v>34</v>
      </c>
      <c r="J7" s="49">
        <v>3</v>
      </c>
      <c r="K7" s="69">
        <v>3</v>
      </c>
      <c r="L7" s="69"/>
      <c r="M7" s="69"/>
      <c r="N7" s="69"/>
      <c r="O7" s="106" t="s">
        <v>151</v>
      </c>
    </row>
    <row r="8" spans="1:15" ht="30" customHeight="1">
      <c r="A8" s="35">
        <v>4</v>
      </c>
      <c r="B8" s="86" t="s">
        <v>33</v>
      </c>
      <c r="C8" s="82">
        <v>2009</v>
      </c>
      <c r="D8" s="82">
        <v>18</v>
      </c>
      <c r="E8" s="83" t="s">
        <v>148</v>
      </c>
      <c r="F8" s="81">
        <v>20</v>
      </c>
      <c r="G8" s="81">
        <v>9</v>
      </c>
      <c r="H8" s="85" t="s">
        <v>116</v>
      </c>
      <c r="I8" s="81">
        <f>SUM(F8:G8,D8)</f>
        <v>47</v>
      </c>
      <c r="J8" s="35">
        <v>4</v>
      </c>
      <c r="K8" s="81"/>
      <c r="L8" s="81">
        <v>1</v>
      </c>
      <c r="M8" s="81"/>
      <c r="N8" s="81"/>
      <c r="O8" s="105" t="s">
        <v>150</v>
      </c>
    </row>
    <row r="9" spans="1:15" ht="30" customHeight="1">
      <c r="A9" s="49">
        <v>5</v>
      </c>
      <c r="B9" s="65" t="s">
        <v>48</v>
      </c>
      <c r="C9" s="63">
        <v>2007</v>
      </c>
      <c r="D9" s="63">
        <v>30</v>
      </c>
      <c r="E9" s="68">
        <v>12</v>
      </c>
      <c r="F9" s="69">
        <v>16</v>
      </c>
      <c r="G9" s="66" t="s">
        <v>140</v>
      </c>
      <c r="H9" s="67" t="s">
        <v>116</v>
      </c>
      <c r="I9" s="69">
        <f>SUM(D9:F9)</f>
        <v>58</v>
      </c>
      <c r="J9" s="49">
        <v>5</v>
      </c>
      <c r="K9" s="69">
        <v>4</v>
      </c>
      <c r="L9" s="69"/>
      <c r="M9" s="69"/>
      <c r="N9" s="69"/>
      <c r="O9" s="106" t="s">
        <v>152</v>
      </c>
    </row>
    <row r="10" spans="1:15" ht="30" customHeight="1">
      <c r="A10" s="35">
        <v>6</v>
      </c>
      <c r="B10" s="86" t="s">
        <v>10</v>
      </c>
      <c r="C10" s="82">
        <v>2008</v>
      </c>
      <c r="D10" s="82">
        <v>12</v>
      </c>
      <c r="E10" s="81">
        <v>33</v>
      </c>
      <c r="F10" s="83" t="s">
        <v>141</v>
      </c>
      <c r="G10" s="81">
        <v>15</v>
      </c>
      <c r="H10" s="85" t="s">
        <v>116</v>
      </c>
      <c r="I10" s="81">
        <f>SUM(G10,D10:E10)</f>
        <v>60</v>
      </c>
      <c r="J10" s="35">
        <v>6</v>
      </c>
      <c r="K10" s="81">
        <v>5</v>
      </c>
      <c r="L10" s="81"/>
      <c r="M10" s="81"/>
      <c r="N10" s="81"/>
      <c r="O10" s="105" t="s">
        <v>150</v>
      </c>
    </row>
    <row r="11" spans="1:15" ht="30" customHeight="1">
      <c r="A11" s="49">
        <v>7</v>
      </c>
      <c r="B11" s="65" t="s">
        <v>15</v>
      </c>
      <c r="C11" s="63">
        <v>2006</v>
      </c>
      <c r="D11" s="63">
        <v>28</v>
      </c>
      <c r="E11" s="68">
        <v>36</v>
      </c>
      <c r="F11" s="66" t="s">
        <v>136</v>
      </c>
      <c r="G11" s="68">
        <v>12</v>
      </c>
      <c r="H11" s="67" t="s">
        <v>116</v>
      </c>
      <c r="I11" s="69">
        <f>SUM(G11,D11:E11)</f>
        <v>76</v>
      </c>
      <c r="J11" s="49">
        <v>7</v>
      </c>
      <c r="K11" s="69">
        <v>6</v>
      </c>
      <c r="L11" s="69"/>
      <c r="M11" s="69"/>
      <c r="N11" s="69"/>
      <c r="O11" s="106" t="s">
        <v>151</v>
      </c>
    </row>
    <row r="12" spans="1:15" ht="30" customHeight="1">
      <c r="A12" s="35">
        <v>8</v>
      </c>
      <c r="B12" s="86" t="s">
        <v>19</v>
      </c>
      <c r="C12" s="82">
        <v>2006</v>
      </c>
      <c r="D12" s="82">
        <v>34</v>
      </c>
      <c r="E12" s="84">
        <v>18</v>
      </c>
      <c r="F12" s="83" t="s">
        <v>130</v>
      </c>
      <c r="G12" s="85">
        <v>36</v>
      </c>
      <c r="H12" s="85" t="s">
        <v>116</v>
      </c>
      <c r="I12" s="81">
        <f>SUM(G12,D12:E12)</f>
        <v>88</v>
      </c>
      <c r="J12" s="35">
        <v>8</v>
      </c>
      <c r="K12" s="81">
        <v>7</v>
      </c>
      <c r="L12" s="87"/>
      <c r="M12" s="87"/>
      <c r="N12" s="87"/>
      <c r="O12" s="105" t="s">
        <v>150</v>
      </c>
    </row>
    <row r="13" spans="1:15" ht="30" customHeight="1">
      <c r="A13" s="49">
        <v>9</v>
      </c>
      <c r="B13" s="65" t="s">
        <v>18</v>
      </c>
      <c r="C13" s="63">
        <v>2009</v>
      </c>
      <c r="D13" s="66" t="s">
        <v>120</v>
      </c>
      <c r="E13" s="68">
        <v>57</v>
      </c>
      <c r="F13" s="68">
        <v>28</v>
      </c>
      <c r="G13" s="67">
        <v>21</v>
      </c>
      <c r="H13" s="67" t="s">
        <v>116</v>
      </c>
      <c r="I13" s="69">
        <f>SUM(E13:G13)</f>
        <v>106</v>
      </c>
      <c r="J13" s="49">
        <v>9</v>
      </c>
      <c r="K13" s="69"/>
      <c r="L13" s="69">
        <v>2</v>
      </c>
      <c r="M13" s="69"/>
      <c r="N13" s="69"/>
      <c r="O13" s="106" t="s">
        <v>151</v>
      </c>
    </row>
    <row r="14" spans="1:15" ht="30" customHeight="1">
      <c r="A14" s="35">
        <v>10</v>
      </c>
      <c r="B14" s="86" t="s">
        <v>47</v>
      </c>
      <c r="C14" s="91">
        <v>2010</v>
      </c>
      <c r="D14" s="82">
        <v>22</v>
      </c>
      <c r="E14" s="84">
        <v>39</v>
      </c>
      <c r="F14" s="85">
        <v>48</v>
      </c>
      <c r="G14" s="88" t="s">
        <v>122</v>
      </c>
      <c r="H14" s="85" t="s">
        <v>116</v>
      </c>
      <c r="I14" s="81">
        <f>SUM(D14:F14)</f>
        <v>109</v>
      </c>
      <c r="J14" s="35">
        <v>10</v>
      </c>
      <c r="K14" s="81">
        <v>8</v>
      </c>
      <c r="L14" s="81"/>
      <c r="M14" s="81">
        <v>1</v>
      </c>
      <c r="N14" s="81"/>
      <c r="O14" s="105" t="s">
        <v>152</v>
      </c>
    </row>
    <row r="15" spans="1:15" ht="30" customHeight="1">
      <c r="A15" s="49">
        <v>11</v>
      </c>
      <c r="B15" s="65" t="s">
        <v>46</v>
      </c>
      <c r="C15" s="63">
        <v>2009</v>
      </c>
      <c r="D15" s="70" t="s">
        <v>125</v>
      </c>
      <c r="E15" s="68">
        <v>54</v>
      </c>
      <c r="F15" s="67">
        <v>24</v>
      </c>
      <c r="G15" s="67">
        <v>57</v>
      </c>
      <c r="H15" s="67" t="s">
        <v>116</v>
      </c>
      <c r="I15" s="69">
        <f>SUM(E15:G15)</f>
        <v>135</v>
      </c>
      <c r="J15" s="49">
        <v>11</v>
      </c>
      <c r="K15" s="69">
        <v>9</v>
      </c>
      <c r="L15" s="69"/>
      <c r="M15" s="69"/>
      <c r="N15" s="69"/>
      <c r="O15" s="106" t="s">
        <v>152</v>
      </c>
    </row>
    <row r="16" spans="1:15" ht="30.75" customHeight="1">
      <c r="A16" s="35">
        <v>12</v>
      </c>
      <c r="B16" s="86" t="s">
        <v>28</v>
      </c>
      <c r="C16" s="82">
        <v>2007</v>
      </c>
      <c r="D16" s="82">
        <v>48</v>
      </c>
      <c r="E16" s="83" t="s">
        <v>127</v>
      </c>
      <c r="F16" s="84">
        <v>32</v>
      </c>
      <c r="G16" s="85">
        <v>81</v>
      </c>
      <c r="H16" s="85" t="s">
        <v>116</v>
      </c>
      <c r="I16" s="81">
        <f>SUM(F16:G16,D16)</f>
        <v>161</v>
      </c>
      <c r="J16" s="35">
        <v>12</v>
      </c>
      <c r="K16" s="83" t="s">
        <v>149</v>
      </c>
      <c r="L16" s="81"/>
      <c r="M16" s="81"/>
      <c r="N16" s="81"/>
      <c r="O16" s="105" t="s">
        <v>150</v>
      </c>
    </row>
    <row r="17" spans="1:15" ht="30.75" customHeight="1">
      <c r="A17" s="49">
        <v>13</v>
      </c>
      <c r="B17" s="65" t="s">
        <v>39</v>
      </c>
      <c r="C17" s="91">
        <v>2011</v>
      </c>
      <c r="D17" s="63">
        <v>76</v>
      </c>
      <c r="E17" s="68">
        <v>51</v>
      </c>
      <c r="F17" s="66" t="s">
        <v>133</v>
      </c>
      <c r="G17" s="67">
        <v>39</v>
      </c>
      <c r="H17" s="67" t="s">
        <v>116</v>
      </c>
      <c r="I17" s="69">
        <f>SUM(G17,D17:E17)</f>
        <v>166</v>
      </c>
      <c r="J17" s="49">
        <v>13</v>
      </c>
      <c r="K17" s="69"/>
      <c r="L17" s="69">
        <v>3</v>
      </c>
      <c r="M17" s="69"/>
      <c r="N17" s="69">
        <v>1</v>
      </c>
      <c r="O17" s="106" t="s">
        <v>151</v>
      </c>
    </row>
    <row r="18" spans="1:15" ht="30" customHeight="1">
      <c r="A18" s="35">
        <v>14</v>
      </c>
      <c r="B18" s="80" t="s">
        <v>71</v>
      </c>
      <c r="C18" s="81">
        <v>2008</v>
      </c>
      <c r="D18" s="81">
        <v>84</v>
      </c>
      <c r="E18" s="84">
        <v>63</v>
      </c>
      <c r="F18" s="85">
        <v>40</v>
      </c>
      <c r="G18" s="88" t="s">
        <v>131</v>
      </c>
      <c r="H18" s="85" t="s">
        <v>116</v>
      </c>
      <c r="I18" s="81">
        <f>SUM(D18:F18)</f>
        <v>187</v>
      </c>
      <c r="J18" s="35">
        <v>14</v>
      </c>
      <c r="K18" s="81">
        <v>11</v>
      </c>
      <c r="L18" s="81"/>
      <c r="M18" s="81"/>
      <c r="N18" s="81"/>
      <c r="O18" s="105" t="s">
        <v>152</v>
      </c>
    </row>
    <row r="19" spans="1:15" ht="31.5" customHeight="1">
      <c r="A19" s="49">
        <v>15</v>
      </c>
      <c r="B19" s="65" t="s">
        <v>42</v>
      </c>
      <c r="C19" s="91">
        <v>2011</v>
      </c>
      <c r="D19" s="63">
        <v>74</v>
      </c>
      <c r="E19" s="66" t="s">
        <v>142</v>
      </c>
      <c r="F19" s="69">
        <v>64</v>
      </c>
      <c r="G19" s="69">
        <v>51</v>
      </c>
      <c r="H19" s="67" t="s">
        <v>116</v>
      </c>
      <c r="I19" s="69">
        <f>SUM(F19:G19,D19)</f>
        <v>189</v>
      </c>
      <c r="J19" s="49">
        <v>15</v>
      </c>
      <c r="K19" s="69"/>
      <c r="L19" s="69">
        <v>4</v>
      </c>
      <c r="M19" s="69"/>
      <c r="N19" s="69">
        <v>2</v>
      </c>
      <c r="O19" s="106" t="s">
        <v>153</v>
      </c>
    </row>
    <row r="20" spans="1:15" ht="30" customHeight="1">
      <c r="A20" s="35">
        <v>16</v>
      </c>
      <c r="B20" s="86" t="s">
        <v>29</v>
      </c>
      <c r="C20" s="82">
        <v>2008</v>
      </c>
      <c r="D20" s="82">
        <v>54</v>
      </c>
      <c r="E20" s="84">
        <v>93</v>
      </c>
      <c r="F20" s="84">
        <v>56</v>
      </c>
      <c r="G20" s="88" t="s">
        <v>124</v>
      </c>
      <c r="H20" s="85" t="s">
        <v>116</v>
      </c>
      <c r="I20" s="81">
        <f>SUM(D20:F20)</f>
        <v>203</v>
      </c>
      <c r="J20" s="35">
        <v>16</v>
      </c>
      <c r="K20" s="81"/>
      <c r="L20" s="81">
        <v>5</v>
      </c>
      <c r="M20" s="81"/>
      <c r="N20" s="81"/>
      <c r="O20" s="105" t="s">
        <v>151</v>
      </c>
    </row>
    <row r="21" spans="1:15" ht="30.75" customHeight="1">
      <c r="A21" s="49">
        <v>17</v>
      </c>
      <c r="B21" s="65" t="s">
        <v>35</v>
      </c>
      <c r="C21" s="91">
        <v>2011</v>
      </c>
      <c r="D21" s="63">
        <v>96</v>
      </c>
      <c r="E21" s="68">
        <v>60</v>
      </c>
      <c r="F21" s="68">
        <v>52</v>
      </c>
      <c r="G21" s="70" t="s">
        <v>118</v>
      </c>
      <c r="H21" s="67" t="s">
        <v>116</v>
      </c>
      <c r="I21" s="69">
        <f>SUM(D21:F21)</f>
        <v>208</v>
      </c>
      <c r="J21" s="49">
        <v>17</v>
      </c>
      <c r="K21" s="69">
        <v>12</v>
      </c>
      <c r="L21" s="69"/>
      <c r="M21" s="69">
        <v>2</v>
      </c>
      <c r="N21" s="69"/>
      <c r="O21" s="106" t="s">
        <v>155</v>
      </c>
    </row>
    <row r="22" spans="1:15" ht="30.75" customHeight="1">
      <c r="A22" s="35">
        <v>18</v>
      </c>
      <c r="B22" s="86" t="s">
        <v>69</v>
      </c>
      <c r="C22" s="91">
        <v>2010</v>
      </c>
      <c r="D22" s="82">
        <v>72</v>
      </c>
      <c r="E22" s="84">
        <v>72</v>
      </c>
      <c r="F22" s="83" t="s">
        <v>134</v>
      </c>
      <c r="G22" s="85">
        <v>75</v>
      </c>
      <c r="H22" s="85" t="s">
        <v>116</v>
      </c>
      <c r="I22" s="81">
        <f>SUM(G22,D22:E22)</f>
        <v>219</v>
      </c>
      <c r="J22" s="35">
        <v>18</v>
      </c>
      <c r="K22" s="81">
        <v>23</v>
      </c>
      <c r="L22" s="81"/>
      <c r="M22" s="81">
        <v>3</v>
      </c>
      <c r="N22" s="81"/>
      <c r="O22" s="105" t="s">
        <v>152</v>
      </c>
    </row>
    <row r="23" spans="1:15" ht="30" customHeight="1">
      <c r="A23" s="49">
        <v>19</v>
      </c>
      <c r="B23" s="65" t="s">
        <v>17</v>
      </c>
      <c r="C23" s="63">
        <v>2008</v>
      </c>
      <c r="D23" s="70" t="s">
        <v>119</v>
      </c>
      <c r="E23" s="68">
        <v>66</v>
      </c>
      <c r="F23" s="68">
        <v>84</v>
      </c>
      <c r="G23" s="67">
        <v>96</v>
      </c>
      <c r="H23" s="67" t="s">
        <v>116</v>
      </c>
      <c r="I23" s="69">
        <f>SUM(E23:G23)</f>
        <v>246</v>
      </c>
      <c r="J23" s="49">
        <v>19</v>
      </c>
      <c r="K23" s="66" t="s">
        <v>217</v>
      </c>
      <c r="L23" s="69"/>
      <c r="M23" s="69"/>
      <c r="N23" s="69"/>
      <c r="O23" s="106" t="s">
        <v>155</v>
      </c>
    </row>
    <row r="24" spans="1:15" ht="30" customHeight="1">
      <c r="A24" s="35">
        <v>20</v>
      </c>
      <c r="B24" s="86" t="s">
        <v>26</v>
      </c>
      <c r="C24" s="91">
        <v>2010</v>
      </c>
      <c r="D24" s="82">
        <v>64</v>
      </c>
      <c r="E24" s="83" t="s">
        <v>124</v>
      </c>
      <c r="F24" s="84">
        <v>92</v>
      </c>
      <c r="G24" s="84">
        <v>105</v>
      </c>
      <c r="H24" s="85" t="s">
        <v>116</v>
      </c>
      <c r="I24" s="81">
        <f>SUM(F24:G24,D24)</f>
        <v>261</v>
      </c>
      <c r="J24" s="35">
        <v>20</v>
      </c>
      <c r="K24" s="81"/>
      <c r="L24" s="81">
        <v>6</v>
      </c>
      <c r="M24" s="81"/>
      <c r="N24" s="81">
        <v>3</v>
      </c>
      <c r="O24" s="105" t="s">
        <v>150</v>
      </c>
    </row>
    <row r="25" spans="1:15" ht="30" customHeight="1">
      <c r="A25" s="49">
        <v>21</v>
      </c>
      <c r="B25" s="65" t="s">
        <v>34</v>
      </c>
      <c r="C25" s="63">
        <v>2008</v>
      </c>
      <c r="D25" s="70" t="s">
        <v>143</v>
      </c>
      <c r="E25" s="69">
        <v>75</v>
      </c>
      <c r="F25" s="69">
        <v>108</v>
      </c>
      <c r="G25" s="69">
        <v>84</v>
      </c>
      <c r="H25" s="67" t="s">
        <v>116</v>
      </c>
      <c r="I25" s="69">
        <f>SUM(E25:G25)</f>
        <v>267</v>
      </c>
      <c r="J25" s="49">
        <v>21</v>
      </c>
      <c r="K25" s="69">
        <v>15</v>
      </c>
      <c r="L25" s="69"/>
      <c r="M25" s="69"/>
      <c r="N25" s="69"/>
      <c r="O25" s="106" t="s">
        <v>150</v>
      </c>
    </row>
    <row r="26" spans="1:15" ht="30" customHeight="1">
      <c r="A26" s="35">
        <v>22</v>
      </c>
      <c r="B26" s="86" t="s">
        <v>31</v>
      </c>
      <c r="C26" s="91">
        <v>2010</v>
      </c>
      <c r="D26" s="82">
        <v>80</v>
      </c>
      <c r="E26" s="84">
        <v>129</v>
      </c>
      <c r="F26" s="84">
        <v>72</v>
      </c>
      <c r="G26" s="88" t="s">
        <v>137</v>
      </c>
      <c r="H26" s="85" t="s">
        <v>116</v>
      </c>
      <c r="I26" s="81">
        <f>SUM(D26:F26)</f>
        <v>281</v>
      </c>
      <c r="J26" s="35">
        <v>22</v>
      </c>
      <c r="K26" s="81">
        <v>16</v>
      </c>
      <c r="L26" s="81"/>
      <c r="M26" s="81">
        <v>4</v>
      </c>
      <c r="N26" s="81"/>
      <c r="O26" s="105" t="s">
        <v>150</v>
      </c>
    </row>
    <row r="27" spans="1:15" ht="30" customHeight="1">
      <c r="A27" s="49">
        <v>23</v>
      </c>
      <c r="B27" s="65" t="s">
        <v>41</v>
      </c>
      <c r="C27" s="91">
        <v>2010</v>
      </c>
      <c r="D27" s="70" t="s">
        <v>117</v>
      </c>
      <c r="E27" s="68">
        <v>117</v>
      </c>
      <c r="F27" s="68">
        <v>96</v>
      </c>
      <c r="G27" s="67">
        <v>78</v>
      </c>
      <c r="H27" s="67" t="s">
        <v>116</v>
      </c>
      <c r="I27" s="69">
        <f>SUM(E27:G27)</f>
        <v>291</v>
      </c>
      <c r="J27" s="49">
        <v>23</v>
      </c>
      <c r="K27" s="69">
        <v>17</v>
      </c>
      <c r="L27" s="69"/>
      <c r="M27" s="69">
        <v>5</v>
      </c>
      <c r="N27" s="69"/>
      <c r="O27" s="106" t="s">
        <v>151</v>
      </c>
    </row>
    <row r="28" spans="1:15" ht="30" customHeight="1">
      <c r="A28" s="35">
        <v>24</v>
      </c>
      <c r="B28" s="86" t="s">
        <v>21</v>
      </c>
      <c r="C28" s="82">
        <v>2008</v>
      </c>
      <c r="D28" s="82">
        <v>68</v>
      </c>
      <c r="E28" s="84">
        <v>120</v>
      </c>
      <c r="F28" s="84">
        <v>112</v>
      </c>
      <c r="G28" s="88" t="s">
        <v>117</v>
      </c>
      <c r="H28" s="85" t="s">
        <v>116</v>
      </c>
      <c r="I28" s="81">
        <f>SUM(D28:F28)</f>
        <v>300</v>
      </c>
      <c r="J28" s="35">
        <v>24</v>
      </c>
      <c r="K28" s="81">
        <v>18</v>
      </c>
      <c r="L28" s="81"/>
      <c r="M28" s="81"/>
      <c r="N28" s="81"/>
      <c r="O28" s="105" t="s">
        <v>153</v>
      </c>
    </row>
    <row r="29" spans="1:15" ht="30" customHeight="1">
      <c r="A29" s="49">
        <v>25</v>
      </c>
      <c r="B29" s="65" t="s">
        <v>20</v>
      </c>
      <c r="C29" s="63">
        <v>2009</v>
      </c>
      <c r="D29" s="70" t="s">
        <v>115</v>
      </c>
      <c r="E29" s="68">
        <v>96</v>
      </c>
      <c r="F29" s="68">
        <v>100</v>
      </c>
      <c r="G29" s="67">
        <v>117</v>
      </c>
      <c r="H29" s="67" t="s">
        <v>116</v>
      </c>
      <c r="I29" s="69">
        <f>SUM(E29:G29)</f>
        <v>313</v>
      </c>
      <c r="J29" s="49">
        <v>25</v>
      </c>
      <c r="K29" s="69">
        <v>19</v>
      </c>
      <c r="L29" s="69"/>
      <c r="M29" s="69"/>
      <c r="N29" s="69"/>
      <c r="O29" s="106" t="s">
        <v>151</v>
      </c>
    </row>
    <row r="30" spans="1:15" ht="30" customHeight="1">
      <c r="A30" s="35">
        <v>26</v>
      </c>
      <c r="B30" s="80" t="s">
        <v>72</v>
      </c>
      <c r="C30" s="92">
        <v>2011</v>
      </c>
      <c r="D30" s="81">
        <v>94</v>
      </c>
      <c r="E30" s="81">
        <v>99</v>
      </c>
      <c r="F30" s="83" t="s">
        <v>121</v>
      </c>
      <c r="G30" s="81">
        <v>123</v>
      </c>
      <c r="H30" s="85" t="s">
        <v>116</v>
      </c>
      <c r="I30" s="81">
        <f>SUM(G30,D30:E30)</f>
        <v>316</v>
      </c>
      <c r="J30" s="35">
        <v>26</v>
      </c>
      <c r="K30" s="81">
        <v>20</v>
      </c>
      <c r="L30" s="81"/>
      <c r="M30" s="81">
        <v>6</v>
      </c>
      <c r="N30" s="81"/>
      <c r="O30" s="105" t="s">
        <v>153</v>
      </c>
    </row>
    <row r="31" spans="1:15" ht="30" customHeight="1">
      <c r="A31" s="49">
        <v>27</v>
      </c>
      <c r="B31" s="65" t="s">
        <v>50</v>
      </c>
      <c r="C31" s="91">
        <v>2010</v>
      </c>
      <c r="D31" s="63">
        <v>120</v>
      </c>
      <c r="E31" s="66" t="s">
        <v>117</v>
      </c>
      <c r="F31" s="68">
        <v>68</v>
      </c>
      <c r="G31" s="68">
        <v>129</v>
      </c>
      <c r="H31" s="67" t="s">
        <v>116</v>
      </c>
      <c r="I31" s="69">
        <f>SUM(F31:G31,D31)</f>
        <v>317</v>
      </c>
      <c r="J31" s="49">
        <v>27</v>
      </c>
      <c r="K31" s="69"/>
      <c r="L31" s="69">
        <v>7</v>
      </c>
      <c r="M31" s="69"/>
      <c r="N31" s="69">
        <v>4</v>
      </c>
      <c r="O31" s="106" t="s">
        <v>155</v>
      </c>
    </row>
    <row r="32" spans="1:15" ht="30" customHeight="1">
      <c r="A32" s="35">
        <v>28</v>
      </c>
      <c r="B32" s="86" t="s">
        <v>38</v>
      </c>
      <c r="C32" s="91">
        <v>2010</v>
      </c>
      <c r="D32" s="82">
        <v>88</v>
      </c>
      <c r="E32" s="84">
        <v>105</v>
      </c>
      <c r="F32" s="88" t="s">
        <v>115</v>
      </c>
      <c r="G32" s="85">
        <v>141</v>
      </c>
      <c r="H32" s="85" t="s">
        <v>116</v>
      </c>
      <c r="I32" s="81">
        <f>SUM(G32,D32:E32)</f>
        <v>334</v>
      </c>
      <c r="J32" s="35">
        <v>28</v>
      </c>
      <c r="K32" s="81">
        <v>21</v>
      </c>
      <c r="L32" s="81"/>
      <c r="M32" s="81">
        <v>7</v>
      </c>
      <c r="N32" s="81"/>
      <c r="O32" s="105" t="s">
        <v>155</v>
      </c>
    </row>
    <row r="33" spans="1:15" s="29" customFormat="1" ht="30" customHeight="1">
      <c r="A33" s="49">
        <v>29</v>
      </c>
      <c r="B33" s="65" t="s">
        <v>76</v>
      </c>
      <c r="C33" s="91">
        <v>2010</v>
      </c>
      <c r="D33" s="63">
        <v>114</v>
      </c>
      <c r="E33" s="68">
        <v>111</v>
      </c>
      <c r="F33" s="68">
        <v>116</v>
      </c>
      <c r="G33" s="70" t="s">
        <v>115</v>
      </c>
      <c r="H33" s="67" t="s">
        <v>116</v>
      </c>
      <c r="I33" s="69">
        <f>SUM(D33:F33)</f>
        <v>341</v>
      </c>
      <c r="J33" s="49">
        <v>29</v>
      </c>
      <c r="K33" s="69">
        <v>22</v>
      </c>
      <c r="L33" s="69"/>
      <c r="M33" s="69">
        <v>8</v>
      </c>
      <c r="N33" s="69"/>
      <c r="O33" s="106" t="s">
        <v>151</v>
      </c>
    </row>
    <row r="34" spans="1:15" ht="30" customHeight="1">
      <c r="A34" s="35">
        <v>30</v>
      </c>
      <c r="B34" s="86" t="s">
        <v>49</v>
      </c>
      <c r="C34" s="91">
        <v>2010</v>
      </c>
      <c r="D34" s="82">
        <v>112</v>
      </c>
      <c r="E34" s="81">
        <v>126</v>
      </c>
      <c r="F34" s="81">
        <v>104</v>
      </c>
      <c r="G34" s="83" t="s">
        <v>144</v>
      </c>
      <c r="H34" s="85" t="s">
        <v>116</v>
      </c>
      <c r="I34" s="81">
        <f>SUM(D34:F34)</f>
        <v>342</v>
      </c>
      <c r="J34" s="35">
        <v>30</v>
      </c>
      <c r="K34" s="81">
        <v>23</v>
      </c>
      <c r="L34" s="81"/>
      <c r="M34" s="81">
        <v>9</v>
      </c>
      <c r="N34" s="81"/>
      <c r="O34" s="105" t="s">
        <v>151</v>
      </c>
    </row>
    <row r="35" spans="1:15" ht="31.5" customHeight="1">
      <c r="A35" s="49">
        <v>31</v>
      </c>
      <c r="B35" s="65" t="s">
        <v>30</v>
      </c>
      <c r="C35" s="63">
        <v>2008</v>
      </c>
      <c r="D35" s="63">
        <v>32</v>
      </c>
      <c r="E35" s="70" t="s">
        <v>115</v>
      </c>
      <c r="F35" s="67">
        <v>270</v>
      </c>
      <c r="G35" s="68">
        <v>42</v>
      </c>
      <c r="H35" s="67" t="s">
        <v>116</v>
      </c>
      <c r="I35" s="69">
        <f>SUM(F35:G35,D35)</f>
        <v>344</v>
      </c>
      <c r="J35" s="49">
        <v>31</v>
      </c>
      <c r="K35" s="69"/>
      <c r="L35" s="69">
        <v>8</v>
      </c>
      <c r="M35" s="69"/>
      <c r="N35" s="69"/>
      <c r="O35" s="106" t="s">
        <v>150</v>
      </c>
    </row>
    <row r="36" spans="1:15" ht="30" customHeight="1">
      <c r="A36" s="35">
        <v>32</v>
      </c>
      <c r="B36" s="80" t="s">
        <v>75</v>
      </c>
      <c r="C36" s="81">
        <v>2008</v>
      </c>
      <c r="D36" s="81">
        <v>106</v>
      </c>
      <c r="E36" s="88" t="s">
        <v>115</v>
      </c>
      <c r="F36" s="84">
        <v>88</v>
      </c>
      <c r="G36" s="85">
        <v>174</v>
      </c>
      <c r="H36" s="85" t="s">
        <v>116</v>
      </c>
      <c r="I36" s="81">
        <f>SUM(F36:G36,D36)</f>
        <v>368</v>
      </c>
      <c r="J36" s="35">
        <v>32</v>
      </c>
      <c r="K36" s="81"/>
      <c r="L36" s="83" t="s">
        <v>215</v>
      </c>
      <c r="M36" s="83"/>
      <c r="N36" s="81"/>
      <c r="O36" s="105" t="s">
        <v>155</v>
      </c>
    </row>
    <row r="37" spans="1:15" ht="30" customHeight="1">
      <c r="A37" s="49">
        <v>33</v>
      </c>
      <c r="B37" s="71" t="s">
        <v>79</v>
      </c>
      <c r="C37" s="92">
        <v>2011</v>
      </c>
      <c r="D37" s="69">
        <v>124</v>
      </c>
      <c r="E37" s="68">
        <v>135</v>
      </c>
      <c r="F37" s="70" t="s">
        <v>138</v>
      </c>
      <c r="G37" s="68">
        <v>135</v>
      </c>
      <c r="H37" s="67" t="s">
        <v>116</v>
      </c>
      <c r="I37" s="69">
        <f>SUM(G37,D37:E37)</f>
        <v>394</v>
      </c>
      <c r="J37" s="49">
        <v>33</v>
      </c>
      <c r="K37" s="69">
        <v>24</v>
      </c>
      <c r="L37" s="69"/>
      <c r="M37" s="69">
        <v>10</v>
      </c>
      <c r="N37" s="69"/>
      <c r="O37" s="106" t="s">
        <v>153</v>
      </c>
    </row>
    <row r="38" spans="1:15" ht="30" customHeight="1">
      <c r="A38" s="35">
        <v>34</v>
      </c>
      <c r="B38" s="86" t="s">
        <v>51</v>
      </c>
      <c r="C38" s="91">
        <v>2010</v>
      </c>
      <c r="D38" s="82">
        <v>150</v>
      </c>
      <c r="E38" s="84">
        <v>132</v>
      </c>
      <c r="F38" s="85">
        <v>120</v>
      </c>
      <c r="G38" s="88" t="s">
        <v>129</v>
      </c>
      <c r="H38" s="85" t="s">
        <v>116</v>
      </c>
      <c r="I38" s="81">
        <f>SUM(D38:F38)</f>
        <v>402</v>
      </c>
      <c r="J38" s="35">
        <v>34</v>
      </c>
      <c r="K38" s="81"/>
      <c r="L38" s="81">
        <v>10</v>
      </c>
      <c r="M38" s="81"/>
      <c r="N38" s="81">
        <v>5</v>
      </c>
      <c r="O38" s="105" t="s">
        <v>152</v>
      </c>
    </row>
    <row r="39" spans="1:15" ht="30" customHeight="1">
      <c r="A39" s="49">
        <v>35</v>
      </c>
      <c r="B39" s="65" t="s">
        <v>43</v>
      </c>
      <c r="C39" s="91">
        <v>2010</v>
      </c>
      <c r="D39" s="63">
        <v>128</v>
      </c>
      <c r="E39" s="68">
        <v>144</v>
      </c>
      <c r="F39" s="68">
        <v>140</v>
      </c>
      <c r="G39" s="70" t="s">
        <v>126</v>
      </c>
      <c r="H39" s="67" t="s">
        <v>116</v>
      </c>
      <c r="I39" s="69">
        <f>SUM(D39:F39)</f>
        <v>412</v>
      </c>
      <c r="J39" s="49">
        <v>35</v>
      </c>
      <c r="K39" s="69">
        <v>25</v>
      </c>
      <c r="L39" s="69"/>
      <c r="M39" s="69">
        <v>11</v>
      </c>
      <c r="N39" s="69"/>
      <c r="O39" s="106" t="s">
        <v>155</v>
      </c>
    </row>
    <row r="40" spans="1:15" ht="30" customHeight="1">
      <c r="A40" s="35">
        <v>36</v>
      </c>
      <c r="B40" s="80" t="s">
        <v>85</v>
      </c>
      <c r="C40" s="92">
        <v>2012</v>
      </c>
      <c r="D40" s="81">
        <v>148</v>
      </c>
      <c r="E40" s="83" t="s">
        <v>139</v>
      </c>
      <c r="F40" s="81">
        <v>152</v>
      </c>
      <c r="G40" s="81">
        <v>132</v>
      </c>
      <c r="H40" s="85" t="s">
        <v>116</v>
      </c>
      <c r="I40" s="81">
        <f>SUM(F40:G40,D40)</f>
        <v>432</v>
      </c>
      <c r="J40" s="35">
        <v>36</v>
      </c>
      <c r="K40" s="83"/>
      <c r="L40" s="83" t="s">
        <v>216</v>
      </c>
      <c r="M40" s="83"/>
      <c r="N40" s="81">
        <v>6</v>
      </c>
      <c r="O40" s="105" t="s">
        <v>155</v>
      </c>
    </row>
    <row r="41" spans="1:15" ht="30" customHeight="1">
      <c r="A41" s="49">
        <v>37</v>
      </c>
      <c r="B41" s="71" t="s">
        <v>73</v>
      </c>
      <c r="C41" s="92">
        <v>2011</v>
      </c>
      <c r="D41" s="69">
        <v>100</v>
      </c>
      <c r="E41" s="66" t="s">
        <v>147</v>
      </c>
      <c r="F41" s="69">
        <v>172</v>
      </c>
      <c r="G41" s="69">
        <v>162</v>
      </c>
      <c r="H41" s="67" t="s">
        <v>116</v>
      </c>
      <c r="I41" s="69">
        <f>SUM(F41:G41,D41)</f>
        <v>434</v>
      </c>
      <c r="J41" s="49">
        <v>37</v>
      </c>
      <c r="K41" s="69">
        <v>26</v>
      </c>
      <c r="L41" s="69"/>
      <c r="M41" s="69">
        <v>12</v>
      </c>
      <c r="N41" s="69"/>
      <c r="O41" s="106" t="s">
        <v>153</v>
      </c>
    </row>
    <row r="42" spans="1:15" ht="30" customHeight="1">
      <c r="A42" s="35">
        <v>38</v>
      </c>
      <c r="B42" s="80" t="s">
        <v>87</v>
      </c>
      <c r="C42" s="92">
        <v>2011</v>
      </c>
      <c r="D42" s="88" t="s">
        <v>115</v>
      </c>
      <c r="E42" s="84">
        <v>147</v>
      </c>
      <c r="F42" s="81">
        <v>124</v>
      </c>
      <c r="G42" s="81">
        <v>165</v>
      </c>
      <c r="H42" s="85" t="s">
        <v>116</v>
      </c>
      <c r="I42" s="81">
        <f>SUM(E42:G42)</f>
        <v>436</v>
      </c>
      <c r="J42" s="35">
        <v>38</v>
      </c>
      <c r="K42" s="81">
        <v>27</v>
      </c>
      <c r="L42" s="81"/>
      <c r="M42" s="81">
        <v>13</v>
      </c>
      <c r="N42" s="81"/>
      <c r="O42" s="105" t="s">
        <v>151</v>
      </c>
    </row>
    <row r="43" spans="1:15" ht="30" customHeight="1">
      <c r="A43" s="49">
        <v>39</v>
      </c>
      <c r="B43" s="71" t="s">
        <v>88</v>
      </c>
      <c r="C43" s="92">
        <v>2011</v>
      </c>
      <c r="D43" s="69">
        <v>136</v>
      </c>
      <c r="E43" s="69">
        <v>156</v>
      </c>
      <c r="F43" s="69">
        <v>156</v>
      </c>
      <c r="G43" s="66" t="s">
        <v>145</v>
      </c>
      <c r="H43" s="67" t="s">
        <v>116</v>
      </c>
      <c r="I43" s="69">
        <f aca="true" t="shared" si="0" ref="I43:I48">SUM(D43:F43)</f>
        <v>448</v>
      </c>
      <c r="J43" s="49">
        <v>39</v>
      </c>
      <c r="K43" s="69">
        <v>28</v>
      </c>
      <c r="L43" s="69"/>
      <c r="M43" s="69">
        <v>14</v>
      </c>
      <c r="N43" s="69"/>
      <c r="O43" s="106" t="s">
        <v>153</v>
      </c>
    </row>
    <row r="44" spans="1:15" ht="30" customHeight="1">
      <c r="A44" s="35">
        <v>40</v>
      </c>
      <c r="B44" s="86" t="s">
        <v>16</v>
      </c>
      <c r="C44" s="82">
        <v>2008</v>
      </c>
      <c r="D44" s="82">
        <v>44</v>
      </c>
      <c r="E44" s="85">
        <v>270</v>
      </c>
      <c r="F44" s="84">
        <v>136</v>
      </c>
      <c r="G44" s="88" t="s">
        <v>115</v>
      </c>
      <c r="H44" s="85" t="s">
        <v>116</v>
      </c>
      <c r="I44" s="81">
        <f t="shared" si="0"/>
        <v>450</v>
      </c>
      <c r="J44" s="35">
        <v>40</v>
      </c>
      <c r="K44" s="81">
        <v>29</v>
      </c>
      <c r="L44" s="81"/>
      <c r="M44" s="81"/>
      <c r="N44" s="81"/>
      <c r="O44" s="105" t="s">
        <v>150</v>
      </c>
    </row>
    <row r="45" spans="1:15" ht="30" customHeight="1">
      <c r="A45" s="49">
        <v>41</v>
      </c>
      <c r="B45" s="71" t="s">
        <v>86</v>
      </c>
      <c r="C45" s="92">
        <v>2011</v>
      </c>
      <c r="D45" s="69">
        <v>156</v>
      </c>
      <c r="E45" s="68">
        <v>159</v>
      </c>
      <c r="F45" s="68">
        <v>144</v>
      </c>
      <c r="G45" s="70" t="s">
        <v>121</v>
      </c>
      <c r="H45" s="67" t="s">
        <v>116</v>
      </c>
      <c r="I45" s="69">
        <f t="shared" si="0"/>
        <v>459</v>
      </c>
      <c r="J45" s="49">
        <v>41</v>
      </c>
      <c r="K45" s="69"/>
      <c r="L45" s="69">
        <v>12</v>
      </c>
      <c r="M45" s="69"/>
      <c r="N45" s="69">
        <v>7</v>
      </c>
      <c r="O45" s="106" t="s">
        <v>155</v>
      </c>
    </row>
    <row r="46" spans="1:15" ht="30" customHeight="1">
      <c r="A46" s="35">
        <v>42</v>
      </c>
      <c r="B46" s="86" t="s">
        <v>45</v>
      </c>
      <c r="C46" s="91">
        <v>2011</v>
      </c>
      <c r="D46" s="82">
        <v>152</v>
      </c>
      <c r="E46" s="81">
        <v>180</v>
      </c>
      <c r="F46" s="81">
        <v>128</v>
      </c>
      <c r="G46" s="83" t="s">
        <v>146</v>
      </c>
      <c r="H46" s="85" t="s">
        <v>116</v>
      </c>
      <c r="I46" s="81">
        <f t="shared" si="0"/>
        <v>460</v>
      </c>
      <c r="J46" s="35">
        <v>42</v>
      </c>
      <c r="K46" s="81">
        <v>30</v>
      </c>
      <c r="L46" s="81"/>
      <c r="M46" s="81">
        <v>15</v>
      </c>
      <c r="N46" s="81"/>
      <c r="O46" s="105" t="s">
        <v>155</v>
      </c>
    </row>
    <row r="47" spans="1:15" ht="30" customHeight="1">
      <c r="A47" s="49">
        <v>43</v>
      </c>
      <c r="B47" s="71" t="s">
        <v>84</v>
      </c>
      <c r="C47" s="92">
        <v>2012</v>
      </c>
      <c r="D47" s="69">
        <v>146</v>
      </c>
      <c r="E47" s="68">
        <v>168</v>
      </c>
      <c r="F47" s="67">
        <v>164</v>
      </c>
      <c r="G47" s="70" t="s">
        <v>123</v>
      </c>
      <c r="H47" s="67" t="s">
        <v>116</v>
      </c>
      <c r="I47" s="69">
        <f t="shared" si="0"/>
        <v>478</v>
      </c>
      <c r="J47" s="49">
        <v>43</v>
      </c>
      <c r="K47" s="69">
        <v>31</v>
      </c>
      <c r="L47" s="69"/>
      <c r="M47" s="69">
        <v>16</v>
      </c>
      <c r="N47" s="69"/>
      <c r="O47" s="106" t="s">
        <v>155</v>
      </c>
    </row>
    <row r="48" spans="1:15" ht="30" customHeight="1">
      <c r="A48" s="35">
        <v>44</v>
      </c>
      <c r="B48" s="80" t="s">
        <v>81</v>
      </c>
      <c r="C48" s="92">
        <v>2010</v>
      </c>
      <c r="D48" s="81">
        <v>134</v>
      </c>
      <c r="E48" s="84">
        <v>186</v>
      </c>
      <c r="F48" s="85">
        <v>176</v>
      </c>
      <c r="G48" s="88" t="s">
        <v>128</v>
      </c>
      <c r="H48" s="85" t="s">
        <v>116</v>
      </c>
      <c r="I48" s="81">
        <f t="shared" si="0"/>
        <v>496</v>
      </c>
      <c r="J48" s="35">
        <v>44</v>
      </c>
      <c r="K48" s="81">
        <v>32</v>
      </c>
      <c r="L48" s="81"/>
      <c r="M48" s="81">
        <v>17</v>
      </c>
      <c r="N48" s="81"/>
      <c r="O48" s="105" t="s">
        <v>153</v>
      </c>
    </row>
    <row r="49" spans="1:15" ht="30" customHeight="1">
      <c r="A49" s="49">
        <v>45</v>
      </c>
      <c r="B49" s="65" t="s">
        <v>77</v>
      </c>
      <c r="C49" s="91">
        <v>2010</v>
      </c>
      <c r="D49" s="63">
        <v>116</v>
      </c>
      <c r="E49" s="70" t="s">
        <v>115</v>
      </c>
      <c r="F49" s="67">
        <v>270</v>
      </c>
      <c r="G49" s="67">
        <v>111</v>
      </c>
      <c r="H49" s="67" t="s">
        <v>116</v>
      </c>
      <c r="I49" s="69">
        <f>SUM(F49:G49,D49)</f>
        <v>497</v>
      </c>
      <c r="J49" s="49">
        <v>45</v>
      </c>
      <c r="K49" s="69">
        <v>33</v>
      </c>
      <c r="L49" s="69"/>
      <c r="M49" s="69">
        <v>18</v>
      </c>
      <c r="N49" s="69"/>
      <c r="O49" s="106" t="s">
        <v>153</v>
      </c>
    </row>
    <row r="50" spans="1:15" ht="30" customHeight="1">
      <c r="A50" s="35">
        <v>46</v>
      </c>
      <c r="B50" s="80" t="s">
        <v>89</v>
      </c>
      <c r="C50" s="92">
        <v>2012</v>
      </c>
      <c r="D50" s="88" t="s">
        <v>115</v>
      </c>
      <c r="E50" s="81">
        <v>171</v>
      </c>
      <c r="F50" s="85">
        <v>132</v>
      </c>
      <c r="G50" s="84">
        <v>210</v>
      </c>
      <c r="H50" s="85" t="s">
        <v>116</v>
      </c>
      <c r="I50" s="81">
        <f>SUM(E50:G50)</f>
        <v>513</v>
      </c>
      <c r="J50" s="35">
        <v>46</v>
      </c>
      <c r="K50" s="81">
        <v>34</v>
      </c>
      <c r="L50" s="81"/>
      <c r="M50" s="81">
        <v>19</v>
      </c>
      <c r="N50" s="81"/>
      <c r="O50" s="105" t="s">
        <v>155</v>
      </c>
    </row>
    <row r="51" spans="1:15" ht="30" customHeight="1">
      <c r="A51" s="49">
        <v>47</v>
      </c>
      <c r="B51" s="71" t="s">
        <v>78</v>
      </c>
      <c r="C51" s="92">
        <v>2012</v>
      </c>
      <c r="D51" s="69">
        <v>122</v>
      </c>
      <c r="E51" s="68">
        <v>150</v>
      </c>
      <c r="F51" s="67">
        <v>270</v>
      </c>
      <c r="G51" s="70" t="s">
        <v>115</v>
      </c>
      <c r="H51" s="67" t="s">
        <v>116</v>
      </c>
      <c r="I51" s="69">
        <f aca="true" t="shared" si="1" ref="I51:I56">SUM(D51:F51)</f>
        <v>542</v>
      </c>
      <c r="J51" s="49">
        <v>47</v>
      </c>
      <c r="K51" s="69"/>
      <c r="L51" s="69">
        <v>13</v>
      </c>
      <c r="M51" s="69"/>
      <c r="N51" s="69">
        <v>8</v>
      </c>
      <c r="O51" s="106" t="s">
        <v>155</v>
      </c>
    </row>
    <row r="52" spans="1:15" ht="30" customHeight="1">
      <c r="A52" s="35">
        <v>48</v>
      </c>
      <c r="B52" s="86" t="s">
        <v>11</v>
      </c>
      <c r="C52" s="82">
        <v>2007</v>
      </c>
      <c r="D52" s="82">
        <v>2</v>
      </c>
      <c r="E52" s="85">
        <v>270</v>
      </c>
      <c r="F52" s="85">
        <v>270</v>
      </c>
      <c r="G52" s="88" t="s">
        <v>115</v>
      </c>
      <c r="H52" s="85" t="s">
        <v>116</v>
      </c>
      <c r="I52" s="81">
        <f t="shared" si="1"/>
        <v>542</v>
      </c>
      <c r="J52" s="35">
        <v>48</v>
      </c>
      <c r="K52" s="81">
        <v>35</v>
      </c>
      <c r="L52" s="81"/>
      <c r="M52" s="81"/>
      <c r="N52" s="81"/>
      <c r="O52" s="105" t="s">
        <v>150</v>
      </c>
    </row>
    <row r="53" spans="1:15" ht="30" customHeight="1">
      <c r="A53" s="49">
        <v>49</v>
      </c>
      <c r="B53" s="65" t="s">
        <v>14</v>
      </c>
      <c r="C53" s="63">
        <v>2006</v>
      </c>
      <c r="D53" s="63">
        <v>10</v>
      </c>
      <c r="E53" s="67">
        <v>270</v>
      </c>
      <c r="F53" s="67">
        <v>270</v>
      </c>
      <c r="G53" s="70" t="s">
        <v>115</v>
      </c>
      <c r="H53" s="67" t="s">
        <v>116</v>
      </c>
      <c r="I53" s="69">
        <f t="shared" si="1"/>
        <v>550</v>
      </c>
      <c r="J53" s="49">
        <v>49</v>
      </c>
      <c r="K53" s="69">
        <v>36</v>
      </c>
      <c r="L53" s="69"/>
      <c r="M53" s="69"/>
      <c r="N53" s="69"/>
      <c r="O53" s="106" t="s">
        <v>151</v>
      </c>
    </row>
    <row r="54" spans="1:15" ht="30" customHeight="1">
      <c r="A54" s="35">
        <v>50</v>
      </c>
      <c r="B54" s="86" t="s">
        <v>36</v>
      </c>
      <c r="C54" s="91">
        <v>2010</v>
      </c>
      <c r="D54" s="82">
        <v>92</v>
      </c>
      <c r="E54" s="85">
        <v>189</v>
      </c>
      <c r="F54" s="85">
        <v>270</v>
      </c>
      <c r="G54" s="88" t="s">
        <v>115</v>
      </c>
      <c r="H54" s="85" t="s">
        <v>116</v>
      </c>
      <c r="I54" s="81">
        <f t="shared" si="1"/>
        <v>551</v>
      </c>
      <c r="J54" s="35">
        <v>50</v>
      </c>
      <c r="K54" s="81"/>
      <c r="L54" s="81">
        <v>14</v>
      </c>
      <c r="M54" s="81"/>
      <c r="N54" s="81">
        <v>9</v>
      </c>
      <c r="O54" s="105" t="s">
        <v>154</v>
      </c>
    </row>
    <row r="55" spans="1:15" ht="30" customHeight="1">
      <c r="A55" s="49">
        <v>51</v>
      </c>
      <c r="B55" s="65" t="s">
        <v>22</v>
      </c>
      <c r="C55" s="63">
        <v>2006</v>
      </c>
      <c r="D55" s="63">
        <v>20</v>
      </c>
      <c r="E55" s="67">
        <v>270</v>
      </c>
      <c r="F55" s="67">
        <v>270</v>
      </c>
      <c r="G55" s="70" t="s">
        <v>115</v>
      </c>
      <c r="H55" s="67" t="s">
        <v>116</v>
      </c>
      <c r="I55" s="68">
        <f t="shared" si="1"/>
        <v>560</v>
      </c>
      <c r="J55" s="49">
        <v>51</v>
      </c>
      <c r="K55" s="69">
        <v>37</v>
      </c>
      <c r="L55" s="69"/>
      <c r="M55" s="69"/>
      <c r="N55" s="69"/>
      <c r="O55" s="106" t="s">
        <v>150</v>
      </c>
    </row>
    <row r="56" spans="1:15" ht="30" customHeight="1">
      <c r="A56" s="35">
        <v>52</v>
      </c>
      <c r="B56" s="86" t="s">
        <v>8</v>
      </c>
      <c r="C56" s="82">
        <v>2007</v>
      </c>
      <c r="D56" s="82">
        <v>24</v>
      </c>
      <c r="E56" s="85">
        <v>270</v>
      </c>
      <c r="F56" s="85">
        <v>270</v>
      </c>
      <c r="G56" s="88" t="s">
        <v>115</v>
      </c>
      <c r="H56" s="85" t="s">
        <v>116</v>
      </c>
      <c r="I56" s="81">
        <f t="shared" si="1"/>
        <v>564</v>
      </c>
      <c r="J56" s="35">
        <v>52</v>
      </c>
      <c r="K56" s="81">
        <v>38</v>
      </c>
      <c r="L56" s="81"/>
      <c r="M56" s="81"/>
      <c r="N56" s="81"/>
      <c r="O56" s="105" t="s">
        <v>150</v>
      </c>
    </row>
    <row r="57" spans="1:15" ht="29.25" customHeight="1">
      <c r="A57" s="49">
        <v>53</v>
      </c>
      <c r="B57" s="71" t="s">
        <v>91</v>
      </c>
      <c r="C57" s="92">
        <v>2012</v>
      </c>
      <c r="D57" s="70" t="s">
        <v>115</v>
      </c>
      <c r="E57" s="69">
        <v>183</v>
      </c>
      <c r="F57" s="68">
        <v>160</v>
      </c>
      <c r="G57" s="67">
        <v>234</v>
      </c>
      <c r="H57" s="67" t="s">
        <v>116</v>
      </c>
      <c r="I57" s="69">
        <f>SUM(E57:G57)</f>
        <v>577</v>
      </c>
      <c r="J57" s="49">
        <v>53</v>
      </c>
      <c r="K57" s="69">
        <v>39</v>
      </c>
      <c r="L57" s="69"/>
      <c r="M57" s="69">
        <v>20</v>
      </c>
      <c r="N57" s="69"/>
      <c r="O57" s="106" t="s">
        <v>151</v>
      </c>
    </row>
    <row r="58" spans="1:15" ht="30" customHeight="1">
      <c r="A58" s="35">
        <v>54</v>
      </c>
      <c r="B58" s="80" t="s">
        <v>90</v>
      </c>
      <c r="C58" s="92">
        <v>2011</v>
      </c>
      <c r="D58" s="88" t="s">
        <v>115</v>
      </c>
      <c r="E58" s="81">
        <v>177</v>
      </c>
      <c r="F58" s="85">
        <v>270</v>
      </c>
      <c r="G58" s="81">
        <v>150</v>
      </c>
      <c r="H58" s="85" t="s">
        <v>116</v>
      </c>
      <c r="I58" s="81">
        <f>SUM(E58:G58)</f>
        <v>597</v>
      </c>
      <c r="J58" s="35">
        <v>54</v>
      </c>
      <c r="K58" s="81">
        <v>40</v>
      </c>
      <c r="L58" s="81"/>
      <c r="M58" s="81">
        <v>21</v>
      </c>
      <c r="N58" s="81"/>
      <c r="O58" s="105" t="s">
        <v>155</v>
      </c>
    </row>
    <row r="59" spans="1:15" ht="30" customHeight="1">
      <c r="A59" s="49">
        <v>55</v>
      </c>
      <c r="B59" s="65" t="s">
        <v>70</v>
      </c>
      <c r="C59" s="63">
        <v>2008</v>
      </c>
      <c r="D59" s="63">
        <v>82</v>
      </c>
      <c r="E59" s="67">
        <v>270</v>
      </c>
      <c r="F59" s="67">
        <v>270</v>
      </c>
      <c r="G59" s="70" t="s">
        <v>115</v>
      </c>
      <c r="H59" s="67" t="s">
        <v>116</v>
      </c>
      <c r="I59" s="69">
        <f aca="true" t="shared" si="2" ref="I59:I67">SUM(D59:F59)</f>
        <v>622</v>
      </c>
      <c r="J59" s="49">
        <v>55</v>
      </c>
      <c r="K59" s="69">
        <v>41</v>
      </c>
      <c r="L59" s="69"/>
      <c r="M59" s="69"/>
      <c r="N59" s="69"/>
      <c r="O59" s="106" t="s">
        <v>150</v>
      </c>
    </row>
    <row r="60" spans="1:15" ht="30" customHeight="1">
      <c r="A60" s="35">
        <v>56</v>
      </c>
      <c r="B60" s="80" t="s">
        <v>74</v>
      </c>
      <c r="C60" s="81">
        <v>2009</v>
      </c>
      <c r="D60" s="81">
        <v>104</v>
      </c>
      <c r="E60" s="85">
        <v>270</v>
      </c>
      <c r="F60" s="85">
        <v>270</v>
      </c>
      <c r="G60" s="88" t="s">
        <v>115</v>
      </c>
      <c r="H60" s="85" t="s">
        <v>116</v>
      </c>
      <c r="I60" s="81">
        <f t="shared" si="2"/>
        <v>644</v>
      </c>
      <c r="J60" s="35">
        <v>56</v>
      </c>
      <c r="K60" s="81">
        <v>42</v>
      </c>
      <c r="L60" s="81"/>
      <c r="M60" s="81"/>
      <c r="N60" s="81"/>
      <c r="O60" s="105" t="s">
        <v>155</v>
      </c>
    </row>
    <row r="61" spans="1:15" ht="30" customHeight="1">
      <c r="A61" s="49">
        <v>57</v>
      </c>
      <c r="B61" s="71" t="s">
        <v>95</v>
      </c>
      <c r="C61" s="92">
        <v>2011</v>
      </c>
      <c r="D61" s="67">
        <v>270</v>
      </c>
      <c r="E61" s="69">
        <v>201</v>
      </c>
      <c r="F61" s="68">
        <v>180</v>
      </c>
      <c r="G61" s="70" t="s">
        <v>115</v>
      </c>
      <c r="H61" s="67" t="s">
        <v>116</v>
      </c>
      <c r="I61" s="68">
        <f t="shared" si="2"/>
        <v>651</v>
      </c>
      <c r="J61" s="49">
        <v>57</v>
      </c>
      <c r="K61" s="69">
        <v>43</v>
      </c>
      <c r="L61" s="69"/>
      <c r="M61" s="69">
        <v>22</v>
      </c>
      <c r="N61" s="69"/>
      <c r="O61" s="106" t="s">
        <v>153</v>
      </c>
    </row>
    <row r="62" spans="1:15" ht="30" customHeight="1">
      <c r="A62" s="35">
        <v>58</v>
      </c>
      <c r="B62" s="86" t="s">
        <v>40</v>
      </c>
      <c r="C62" s="82">
        <v>2009</v>
      </c>
      <c r="D62" s="82">
        <v>126</v>
      </c>
      <c r="E62" s="85">
        <v>270</v>
      </c>
      <c r="F62" s="85">
        <v>270</v>
      </c>
      <c r="G62" s="88" t="s">
        <v>115</v>
      </c>
      <c r="H62" s="85" t="s">
        <v>116</v>
      </c>
      <c r="I62" s="81">
        <f t="shared" si="2"/>
        <v>666</v>
      </c>
      <c r="J62" s="35">
        <v>58</v>
      </c>
      <c r="K62" s="81">
        <v>44</v>
      </c>
      <c r="L62" s="81"/>
      <c r="M62" s="81"/>
      <c r="N62" s="81"/>
      <c r="O62" s="105" t="s">
        <v>155</v>
      </c>
    </row>
    <row r="63" spans="1:15" ht="30" customHeight="1">
      <c r="A63" s="49">
        <v>58</v>
      </c>
      <c r="B63" s="71" t="s">
        <v>80</v>
      </c>
      <c r="C63" s="69">
        <v>2009</v>
      </c>
      <c r="D63" s="69">
        <v>130</v>
      </c>
      <c r="E63" s="67">
        <v>270</v>
      </c>
      <c r="F63" s="67">
        <v>270</v>
      </c>
      <c r="G63" s="70" t="s">
        <v>115</v>
      </c>
      <c r="H63" s="67" t="s">
        <v>116</v>
      </c>
      <c r="I63" s="69">
        <f t="shared" si="2"/>
        <v>670</v>
      </c>
      <c r="J63" s="49">
        <v>59</v>
      </c>
      <c r="K63" s="69">
        <v>45</v>
      </c>
      <c r="L63" s="69"/>
      <c r="M63" s="69"/>
      <c r="N63" s="69"/>
      <c r="O63" s="106" t="s">
        <v>155</v>
      </c>
    </row>
    <row r="64" spans="1:15" ht="30" customHeight="1">
      <c r="A64" s="35">
        <v>59</v>
      </c>
      <c r="B64" s="89" t="s">
        <v>82</v>
      </c>
      <c r="C64" s="81">
        <v>2007</v>
      </c>
      <c r="D64" s="81">
        <v>140</v>
      </c>
      <c r="E64" s="85">
        <v>270</v>
      </c>
      <c r="F64" s="85">
        <v>270</v>
      </c>
      <c r="G64" s="88" t="s">
        <v>115</v>
      </c>
      <c r="H64" s="85" t="s">
        <v>116</v>
      </c>
      <c r="I64" s="81">
        <f t="shared" si="2"/>
        <v>680</v>
      </c>
      <c r="J64" s="35">
        <v>60</v>
      </c>
      <c r="K64" s="81">
        <v>46</v>
      </c>
      <c r="L64" s="81"/>
      <c r="M64" s="81"/>
      <c r="N64" s="81"/>
      <c r="O64" s="105" t="s">
        <v>155</v>
      </c>
    </row>
    <row r="65" spans="1:15" ht="30" customHeight="1">
      <c r="A65" s="49">
        <v>60</v>
      </c>
      <c r="B65" s="79" t="s">
        <v>37</v>
      </c>
      <c r="C65" s="63">
        <v>2008</v>
      </c>
      <c r="D65" s="63">
        <v>142</v>
      </c>
      <c r="E65" s="67">
        <v>270</v>
      </c>
      <c r="F65" s="67">
        <v>270</v>
      </c>
      <c r="G65" s="70" t="s">
        <v>115</v>
      </c>
      <c r="H65" s="67" t="s">
        <v>116</v>
      </c>
      <c r="I65" s="69">
        <f t="shared" si="2"/>
        <v>682</v>
      </c>
      <c r="J65" s="49">
        <v>61</v>
      </c>
      <c r="K65" s="69">
        <v>47</v>
      </c>
      <c r="L65" s="69"/>
      <c r="M65" s="69"/>
      <c r="N65" s="69"/>
      <c r="O65" s="106" t="s">
        <v>155</v>
      </c>
    </row>
    <row r="66" spans="1:15" ht="30" customHeight="1">
      <c r="A66" s="35">
        <v>61</v>
      </c>
      <c r="B66" s="89" t="s">
        <v>83</v>
      </c>
      <c r="C66" s="92">
        <v>2010</v>
      </c>
      <c r="D66" s="81">
        <v>144</v>
      </c>
      <c r="E66" s="85">
        <v>270</v>
      </c>
      <c r="F66" s="85">
        <v>270</v>
      </c>
      <c r="G66" s="88" t="s">
        <v>115</v>
      </c>
      <c r="H66" s="85" t="s">
        <v>116</v>
      </c>
      <c r="I66" s="81">
        <f t="shared" si="2"/>
        <v>684</v>
      </c>
      <c r="J66" s="35">
        <v>62</v>
      </c>
      <c r="K66" s="81"/>
      <c r="L66" s="81">
        <v>15</v>
      </c>
      <c r="M66" s="81"/>
      <c r="N66" s="81">
        <v>10</v>
      </c>
      <c r="O66" s="105" t="s">
        <v>155</v>
      </c>
    </row>
    <row r="67" spans="1:15" ht="30" customHeight="1">
      <c r="A67" s="49">
        <v>62</v>
      </c>
      <c r="B67" s="79" t="s">
        <v>44</v>
      </c>
      <c r="C67" s="63">
        <v>2009</v>
      </c>
      <c r="D67" s="63">
        <v>154</v>
      </c>
      <c r="E67" s="67">
        <v>270</v>
      </c>
      <c r="F67" s="67">
        <v>270</v>
      </c>
      <c r="G67" s="70" t="s">
        <v>115</v>
      </c>
      <c r="H67" s="67" t="s">
        <v>116</v>
      </c>
      <c r="I67" s="69">
        <f t="shared" si="2"/>
        <v>694</v>
      </c>
      <c r="J67" s="49">
        <v>63</v>
      </c>
      <c r="K67" s="69">
        <v>48</v>
      </c>
      <c r="L67" s="69"/>
      <c r="M67" s="69"/>
      <c r="N67" s="69"/>
      <c r="O67" s="106" t="s">
        <v>155</v>
      </c>
    </row>
    <row r="68" spans="1:15" ht="30" customHeight="1">
      <c r="A68" s="35">
        <v>64</v>
      </c>
      <c r="B68" s="89" t="s">
        <v>94</v>
      </c>
      <c r="C68" s="92">
        <v>2010</v>
      </c>
      <c r="D68" s="88" t="s">
        <v>115</v>
      </c>
      <c r="E68" s="81">
        <v>198</v>
      </c>
      <c r="F68" s="85">
        <v>270</v>
      </c>
      <c r="G68" s="85">
        <v>246</v>
      </c>
      <c r="H68" s="85" t="s">
        <v>116</v>
      </c>
      <c r="I68" s="81">
        <f aca="true" t="shared" si="3" ref="I68:I84">SUM(E68:G68)</f>
        <v>714</v>
      </c>
      <c r="J68" s="35">
        <v>64</v>
      </c>
      <c r="K68" s="81">
        <v>49</v>
      </c>
      <c r="L68" s="81">
        <v>16</v>
      </c>
      <c r="M68" s="81"/>
      <c r="N68" s="81">
        <v>11</v>
      </c>
      <c r="O68" s="105" t="s">
        <v>153</v>
      </c>
    </row>
    <row r="69" spans="1:15" ht="30" customHeight="1">
      <c r="A69" s="49">
        <v>65</v>
      </c>
      <c r="B69" s="79" t="s">
        <v>96</v>
      </c>
      <c r="C69" s="91">
        <v>2010</v>
      </c>
      <c r="D69" s="70" t="s">
        <v>115</v>
      </c>
      <c r="E69" s="67">
        <v>270</v>
      </c>
      <c r="F69" s="69">
        <v>184</v>
      </c>
      <c r="G69" s="69">
        <v>261</v>
      </c>
      <c r="H69" s="67" t="s">
        <v>116</v>
      </c>
      <c r="I69" s="69">
        <f t="shared" si="3"/>
        <v>715</v>
      </c>
      <c r="J69" s="49">
        <v>65</v>
      </c>
      <c r="K69" s="69">
        <v>50</v>
      </c>
      <c r="L69" s="69"/>
      <c r="M69" s="69">
        <v>23</v>
      </c>
      <c r="N69" s="69"/>
      <c r="O69" s="106" t="s">
        <v>153</v>
      </c>
    </row>
    <row r="70" spans="1:15" ht="30" customHeight="1">
      <c r="A70" s="35">
        <v>66</v>
      </c>
      <c r="B70" s="90" t="s">
        <v>156</v>
      </c>
      <c r="C70" s="82">
        <v>2009</v>
      </c>
      <c r="D70" s="88" t="s">
        <v>115</v>
      </c>
      <c r="E70" s="85">
        <v>270</v>
      </c>
      <c r="F70" s="85">
        <v>270</v>
      </c>
      <c r="G70" s="81">
        <v>177</v>
      </c>
      <c r="H70" s="85" t="s">
        <v>116</v>
      </c>
      <c r="I70" s="81">
        <f t="shared" si="3"/>
        <v>717</v>
      </c>
      <c r="J70" s="35">
        <v>66</v>
      </c>
      <c r="K70" s="81">
        <v>51</v>
      </c>
      <c r="L70" s="81"/>
      <c r="M70" s="81"/>
      <c r="N70" s="81"/>
      <c r="O70" s="105" t="s">
        <v>155</v>
      </c>
    </row>
    <row r="71" spans="1:15" ht="30" customHeight="1">
      <c r="A71" s="49">
        <v>67</v>
      </c>
      <c r="B71" s="79" t="s">
        <v>97</v>
      </c>
      <c r="C71" s="91">
        <v>2011</v>
      </c>
      <c r="D71" s="70" t="s">
        <v>115</v>
      </c>
      <c r="E71" s="67">
        <v>270</v>
      </c>
      <c r="F71" s="67">
        <v>270</v>
      </c>
      <c r="G71" s="69">
        <v>180</v>
      </c>
      <c r="H71" s="67" t="s">
        <v>116</v>
      </c>
      <c r="I71" s="69">
        <f t="shared" si="3"/>
        <v>720</v>
      </c>
      <c r="J71" s="49">
        <v>67</v>
      </c>
      <c r="K71" s="69">
        <v>52</v>
      </c>
      <c r="L71" s="69"/>
      <c r="M71" s="69">
        <v>24</v>
      </c>
      <c r="N71" s="69"/>
      <c r="O71" s="106" t="s">
        <v>157</v>
      </c>
    </row>
    <row r="72" spans="1:15" ht="30" customHeight="1">
      <c r="A72" s="35">
        <v>68</v>
      </c>
      <c r="B72" s="89" t="s">
        <v>92</v>
      </c>
      <c r="C72" s="92">
        <v>2011</v>
      </c>
      <c r="D72" s="88" t="s">
        <v>115</v>
      </c>
      <c r="E72" s="81">
        <v>192</v>
      </c>
      <c r="F72" s="85">
        <v>270</v>
      </c>
      <c r="G72" s="85">
        <v>270</v>
      </c>
      <c r="H72" s="85" t="s">
        <v>116</v>
      </c>
      <c r="I72" s="81">
        <f t="shared" si="3"/>
        <v>732</v>
      </c>
      <c r="J72" s="35">
        <v>68</v>
      </c>
      <c r="K72" s="81">
        <v>53</v>
      </c>
      <c r="L72" s="81"/>
      <c r="M72" s="81">
        <v>25</v>
      </c>
      <c r="N72" s="81"/>
      <c r="O72" s="105" t="s">
        <v>158</v>
      </c>
    </row>
    <row r="73" spans="1:15" ht="30" customHeight="1">
      <c r="A73" s="49">
        <v>69</v>
      </c>
      <c r="B73" s="78" t="s">
        <v>98</v>
      </c>
      <c r="C73" s="92">
        <v>2010</v>
      </c>
      <c r="D73" s="70" t="s">
        <v>115</v>
      </c>
      <c r="E73" s="67">
        <v>270</v>
      </c>
      <c r="F73" s="67">
        <v>270</v>
      </c>
      <c r="G73" s="69">
        <v>195</v>
      </c>
      <c r="H73" s="67" t="s">
        <v>116</v>
      </c>
      <c r="I73" s="69">
        <f t="shared" si="3"/>
        <v>735</v>
      </c>
      <c r="J73" s="49">
        <v>69</v>
      </c>
      <c r="K73" s="69"/>
      <c r="L73" s="69">
        <v>17</v>
      </c>
      <c r="M73" s="69"/>
      <c r="N73" s="69">
        <v>12</v>
      </c>
      <c r="O73" s="106" t="s">
        <v>157</v>
      </c>
    </row>
    <row r="74" spans="1:15" ht="30" customHeight="1">
      <c r="A74" s="35">
        <v>70</v>
      </c>
      <c r="B74" s="89" t="s">
        <v>93</v>
      </c>
      <c r="C74" s="92">
        <v>2011</v>
      </c>
      <c r="D74" s="88" t="s">
        <v>115</v>
      </c>
      <c r="E74" s="81">
        <v>195</v>
      </c>
      <c r="F74" s="85">
        <v>270</v>
      </c>
      <c r="G74" s="85">
        <v>270</v>
      </c>
      <c r="H74" s="85" t="s">
        <v>116</v>
      </c>
      <c r="I74" s="81">
        <f t="shared" si="3"/>
        <v>735</v>
      </c>
      <c r="J74" s="35">
        <v>70</v>
      </c>
      <c r="K74" s="81">
        <v>54</v>
      </c>
      <c r="L74" s="81"/>
      <c r="M74" s="81">
        <v>26</v>
      </c>
      <c r="N74" s="81"/>
      <c r="O74" s="105" t="s">
        <v>158</v>
      </c>
    </row>
    <row r="75" spans="1:15" ht="30" customHeight="1">
      <c r="A75" s="49">
        <v>71</v>
      </c>
      <c r="B75" s="78" t="s">
        <v>99</v>
      </c>
      <c r="C75" s="69">
        <v>2008</v>
      </c>
      <c r="D75" s="70" t="s">
        <v>115</v>
      </c>
      <c r="E75" s="67">
        <v>270</v>
      </c>
      <c r="F75" s="67">
        <v>270</v>
      </c>
      <c r="G75" s="69">
        <v>198</v>
      </c>
      <c r="H75" s="67" t="s">
        <v>116</v>
      </c>
      <c r="I75" s="69">
        <f t="shared" si="3"/>
        <v>738</v>
      </c>
      <c r="J75" s="49">
        <v>71</v>
      </c>
      <c r="K75" s="69">
        <v>55</v>
      </c>
      <c r="L75" s="69"/>
      <c r="M75" s="69"/>
      <c r="N75" s="69"/>
      <c r="O75" s="106" t="s">
        <v>151</v>
      </c>
    </row>
    <row r="76" spans="1:15" ht="30" customHeight="1">
      <c r="A76" s="35">
        <v>72</v>
      </c>
      <c r="B76" s="89" t="s">
        <v>100</v>
      </c>
      <c r="C76" s="81">
        <v>2009</v>
      </c>
      <c r="D76" s="88" t="s">
        <v>115</v>
      </c>
      <c r="E76" s="85">
        <v>270</v>
      </c>
      <c r="F76" s="85">
        <v>270</v>
      </c>
      <c r="G76" s="81">
        <v>204</v>
      </c>
      <c r="H76" s="85" t="s">
        <v>116</v>
      </c>
      <c r="I76" s="81">
        <f t="shared" si="3"/>
        <v>744</v>
      </c>
      <c r="J76" s="35">
        <v>72</v>
      </c>
      <c r="K76" s="81">
        <v>56</v>
      </c>
      <c r="L76" s="81"/>
      <c r="M76" s="81"/>
      <c r="N76" s="81"/>
      <c r="O76" s="105" t="s">
        <v>151</v>
      </c>
    </row>
    <row r="77" spans="1:15" ht="30" customHeight="1">
      <c r="A77" s="49">
        <v>73</v>
      </c>
      <c r="B77" s="78" t="s">
        <v>101</v>
      </c>
      <c r="C77" s="69">
        <v>2008</v>
      </c>
      <c r="D77" s="70" t="s">
        <v>115</v>
      </c>
      <c r="E77" s="67">
        <v>270</v>
      </c>
      <c r="F77" s="67">
        <v>270</v>
      </c>
      <c r="G77" s="69">
        <v>213</v>
      </c>
      <c r="H77" s="67" t="s">
        <v>116</v>
      </c>
      <c r="I77" s="69">
        <f t="shared" si="3"/>
        <v>753</v>
      </c>
      <c r="J77" s="49">
        <v>73</v>
      </c>
      <c r="K77" s="69">
        <v>57</v>
      </c>
      <c r="L77" s="69"/>
      <c r="M77" s="69"/>
      <c r="N77" s="69"/>
      <c r="O77" s="106" t="s">
        <v>151</v>
      </c>
    </row>
    <row r="78" spans="1:15" ht="30" customHeight="1">
      <c r="A78" s="35">
        <v>74</v>
      </c>
      <c r="B78" s="89" t="s">
        <v>102</v>
      </c>
      <c r="C78" s="92">
        <v>2012</v>
      </c>
      <c r="D78" s="88" t="s">
        <v>115</v>
      </c>
      <c r="E78" s="85">
        <v>270</v>
      </c>
      <c r="F78" s="85">
        <v>270</v>
      </c>
      <c r="G78" s="81">
        <v>216</v>
      </c>
      <c r="H78" s="85" t="s">
        <v>116</v>
      </c>
      <c r="I78" s="81">
        <f t="shared" si="3"/>
        <v>756</v>
      </c>
      <c r="J78" s="35">
        <v>74</v>
      </c>
      <c r="K78" s="81"/>
      <c r="L78" s="81">
        <v>18</v>
      </c>
      <c r="M78" s="81"/>
      <c r="N78" s="81">
        <v>13</v>
      </c>
      <c r="O78" s="105" t="s">
        <v>151</v>
      </c>
    </row>
    <row r="79" spans="1:15" ht="30" customHeight="1">
      <c r="A79" s="49">
        <v>75</v>
      </c>
      <c r="B79" s="78" t="s">
        <v>103</v>
      </c>
      <c r="C79" s="69">
        <v>2008</v>
      </c>
      <c r="D79" s="70" t="s">
        <v>115</v>
      </c>
      <c r="E79" s="67">
        <v>270</v>
      </c>
      <c r="F79" s="67">
        <v>270</v>
      </c>
      <c r="G79" s="69">
        <v>222</v>
      </c>
      <c r="H79" s="67" t="s">
        <v>116</v>
      </c>
      <c r="I79" s="69">
        <f t="shared" si="3"/>
        <v>762</v>
      </c>
      <c r="J79" s="49">
        <v>75</v>
      </c>
      <c r="K79" s="69">
        <v>58</v>
      </c>
      <c r="L79" s="69"/>
      <c r="M79" s="69"/>
      <c r="N79" s="69"/>
      <c r="O79" s="106" t="s">
        <v>151</v>
      </c>
    </row>
    <row r="80" spans="1:15" ht="30" customHeight="1">
      <c r="A80" s="35">
        <v>76</v>
      </c>
      <c r="B80" s="89" t="s">
        <v>104</v>
      </c>
      <c r="C80" s="81">
        <v>2009</v>
      </c>
      <c r="D80" s="88" t="s">
        <v>115</v>
      </c>
      <c r="E80" s="85">
        <v>270</v>
      </c>
      <c r="F80" s="85">
        <v>270</v>
      </c>
      <c r="G80" s="81">
        <v>225</v>
      </c>
      <c r="H80" s="85" t="s">
        <v>116</v>
      </c>
      <c r="I80" s="81">
        <f t="shared" si="3"/>
        <v>765</v>
      </c>
      <c r="J80" s="35">
        <v>76</v>
      </c>
      <c r="K80" s="81"/>
      <c r="L80" s="81">
        <v>19</v>
      </c>
      <c r="M80" s="81"/>
      <c r="N80" s="81"/>
      <c r="O80" s="105" t="s">
        <v>152</v>
      </c>
    </row>
    <row r="81" spans="1:15" ht="30" customHeight="1">
      <c r="A81" s="49">
        <v>77</v>
      </c>
      <c r="B81" s="78" t="s">
        <v>105</v>
      </c>
      <c r="C81" s="92">
        <v>2012</v>
      </c>
      <c r="D81" s="70" t="s">
        <v>115</v>
      </c>
      <c r="E81" s="67">
        <v>270</v>
      </c>
      <c r="F81" s="67">
        <v>270</v>
      </c>
      <c r="G81" s="69">
        <v>228</v>
      </c>
      <c r="H81" s="67" t="s">
        <v>116</v>
      </c>
      <c r="I81" s="69">
        <f t="shared" si="3"/>
        <v>768</v>
      </c>
      <c r="J81" s="49">
        <v>77</v>
      </c>
      <c r="K81" s="69">
        <v>59</v>
      </c>
      <c r="L81" s="69"/>
      <c r="M81" s="69">
        <v>27</v>
      </c>
      <c r="N81" s="69"/>
      <c r="O81" s="106" t="s">
        <v>155</v>
      </c>
    </row>
    <row r="82" spans="1:15" ht="30" customHeight="1">
      <c r="A82" s="35">
        <v>78</v>
      </c>
      <c r="B82" s="89" t="s">
        <v>106</v>
      </c>
      <c r="C82" s="92">
        <v>2012</v>
      </c>
      <c r="D82" s="88" t="s">
        <v>115</v>
      </c>
      <c r="E82" s="85">
        <v>270</v>
      </c>
      <c r="F82" s="85">
        <v>270</v>
      </c>
      <c r="G82" s="81">
        <v>231</v>
      </c>
      <c r="H82" s="85" t="s">
        <v>116</v>
      </c>
      <c r="I82" s="81">
        <f t="shared" si="3"/>
        <v>771</v>
      </c>
      <c r="J82" s="35">
        <v>78</v>
      </c>
      <c r="K82" s="81">
        <v>60</v>
      </c>
      <c r="L82" s="81"/>
      <c r="M82" s="81">
        <v>28</v>
      </c>
      <c r="N82" s="81"/>
      <c r="O82" s="105" t="s">
        <v>155</v>
      </c>
    </row>
    <row r="83" spans="1:15" ht="30" customHeight="1">
      <c r="A83" s="49">
        <v>79</v>
      </c>
      <c r="B83" s="78" t="s">
        <v>107</v>
      </c>
      <c r="C83" s="69">
        <v>2009</v>
      </c>
      <c r="D83" s="70" t="s">
        <v>115</v>
      </c>
      <c r="E83" s="67">
        <v>270</v>
      </c>
      <c r="F83" s="67">
        <v>270</v>
      </c>
      <c r="G83" s="69">
        <v>237</v>
      </c>
      <c r="H83" s="67" t="s">
        <v>116</v>
      </c>
      <c r="I83" s="69">
        <f t="shared" si="3"/>
        <v>777</v>
      </c>
      <c r="J83" s="49">
        <v>79</v>
      </c>
      <c r="K83" s="69">
        <v>61</v>
      </c>
      <c r="L83" s="69"/>
      <c r="M83" s="69"/>
      <c r="N83" s="69"/>
      <c r="O83" s="106" t="s">
        <v>151</v>
      </c>
    </row>
    <row r="84" spans="1:15" ht="30" customHeight="1">
      <c r="A84" s="35">
        <v>80</v>
      </c>
      <c r="B84" s="89" t="s">
        <v>108</v>
      </c>
      <c r="C84" s="92">
        <v>2011</v>
      </c>
      <c r="D84" s="88" t="s">
        <v>115</v>
      </c>
      <c r="E84" s="85">
        <v>270</v>
      </c>
      <c r="F84" s="85">
        <v>270</v>
      </c>
      <c r="G84" s="81">
        <v>240</v>
      </c>
      <c r="H84" s="85" t="s">
        <v>116</v>
      </c>
      <c r="I84" s="81">
        <f t="shared" si="3"/>
        <v>780</v>
      </c>
      <c r="J84" s="35">
        <v>80</v>
      </c>
      <c r="K84" s="81">
        <v>62</v>
      </c>
      <c r="L84" s="81"/>
      <c r="M84" s="81">
        <v>29</v>
      </c>
      <c r="N84" s="81"/>
      <c r="O84" s="105" t="s">
        <v>155</v>
      </c>
    </row>
    <row r="85" spans="1:15" ht="30" customHeight="1">
      <c r="A85" s="49">
        <v>81</v>
      </c>
      <c r="B85" s="78" t="s">
        <v>109</v>
      </c>
      <c r="C85" s="92">
        <v>2010</v>
      </c>
      <c r="D85" s="67">
        <v>270</v>
      </c>
      <c r="E85" s="67">
        <v>270</v>
      </c>
      <c r="F85" s="70" t="s">
        <v>115</v>
      </c>
      <c r="G85" s="69">
        <v>243</v>
      </c>
      <c r="H85" s="67" t="s">
        <v>116</v>
      </c>
      <c r="I85" s="69">
        <f>SUM(G85,D85:E85)</f>
        <v>783</v>
      </c>
      <c r="J85" s="49">
        <v>81</v>
      </c>
      <c r="K85" s="69">
        <v>63</v>
      </c>
      <c r="L85" s="69"/>
      <c r="M85" s="69">
        <v>30</v>
      </c>
      <c r="N85" s="69"/>
      <c r="O85" s="106" t="s">
        <v>155</v>
      </c>
    </row>
    <row r="86" spans="1:15" ht="30" customHeight="1">
      <c r="A86" s="35">
        <v>82</v>
      </c>
      <c r="B86" s="89" t="s">
        <v>110</v>
      </c>
      <c r="C86" s="92">
        <v>2012</v>
      </c>
      <c r="D86" s="88" t="s">
        <v>115</v>
      </c>
      <c r="E86" s="85">
        <v>270</v>
      </c>
      <c r="F86" s="85">
        <v>270</v>
      </c>
      <c r="G86" s="81">
        <v>252</v>
      </c>
      <c r="H86" s="85" t="s">
        <v>116</v>
      </c>
      <c r="I86" s="81">
        <f>SUM(E86:G86)</f>
        <v>792</v>
      </c>
      <c r="J86" s="35">
        <v>82</v>
      </c>
      <c r="K86" s="81">
        <v>64</v>
      </c>
      <c r="L86" s="81"/>
      <c r="M86" s="81">
        <v>31</v>
      </c>
      <c r="N86" s="81"/>
      <c r="O86" s="105" t="s">
        <v>155</v>
      </c>
    </row>
    <row r="87" spans="1:15" ht="30" customHeight="1">
      <c r="A87" s="49">
        <v>83</v>
      </c>
      <c r="B87" s="78" t="s">
        <v>111</v>
      </c>
      <c r="C87" s="92">
        <v>2012</v>
      </c>
      <c r="D87" s="70" t="s">
        <v>115</v>
      </c>
      <c r="E87" s="67">
        <v>270</v>
      </c>
      <c r="F87" s="67">
        <v>270</v>
      </c>
      <c r="G87" s="69">
        <v>255</v>
      </c>
      <c r="H87" s="67" t="s">
        <v>116</v>
      </c>
      <c r="I87" s="69">
        <f>SUM(E87:G87)</f>
        <v>795</v>
      </c>
      <c r="J87" s="49">
        <v>83</v>
      </c>
      <c r="K87" s="69">
        <v>65</v>
      </c>
      <c r="L87" s="69"/>
      <c r="M87" s="69">
        <v>32</v>
      </c>
      <c r="N87" s="69"/>
      <c r="O87" s="106" t="s">
        <v>155</v>
      </c>
    </row>
    <row r="88" spans="1:15" ht="30" customHeight="1">
      <c r="A88" s="35">
        <v>84</v>
      </c>
      <c r="B88" s="89" t="s">
        <v>112</v>
      </c>
      <c r="C88" s="92">
        <v>2010</v>
      </c>
      <c r="D88" s="88" t="s">
        <v>115</v>
      </c>
      <c r="E88" s="85">
        <v>270</v>
      </c>
      <c r="F88" s="85">
        <v>270</v>
      </c>
      <c r="G88" s="81">
        <v>258</v>
      </c>
      <c r="H88" s="85" t="s">
        <v>116</v>
      </c>
      <c r="I88" s="81">
        <f>SUM(E88:G88)</f>
        <v>798</v>
      </c>
      <c r="J88" s="35">
        <v>84</v>
      </c>
      <c r="K88" s="81"/>
      <c r="L88" s="81">
        <v>20</v>
      </c>
      <c r="M88" s="81"/>
      <c r="N88" s="81">
        <v>14</v>
      </c>
      <c r="O88" s="105" t="s">
        <v>155</v>
      </c>
    </row>
    <row r="89" spans="1:15" ht="30" customHeight="1">
      <c r="A89" s="49">
        <v>85</v>
      </c>
      <c r="B89" s="78" t="s">
        <v>113</v>
      </c>
      <c r="C89" s="92">
        <v>2010</v>
      </c>
      <c r="D89" s="70" t="s">
        <v>115</v>
      </c>
      <c r="E89" s="67">
        <v>270</v>
      </c>
      <c r="F89" s="67">
        <v>270</v>
      </c>
      <c r="G89" s="69">
        <v>264</v>
      </c>
      <c r="H89" s="67" t="s">
        <v>116</v>
      </c>
      <c r="I89" s="69">
        <f>SUM(E89:G89)</f>
        <v>804</v>
      </c>
      <c r="J89" s="49">
        <v>85</v>
      </c>
      <c r="K89" s="69">
        <v>66</v>
      </c>
      <c r="L89" s="69"/>
      <c r="M89" s="69">
        <v>33</v>
      </c>
      <c r="N89" s="69"/>
      <c r="O89" s="106" t="s">
        <v>151</v>
      </c>
    </row>
    <row r="90" spans="1:15" ht="30" customHeight="1">
      <c r="A90" s="35">
        <v>86</v>
      </c>
      <c r="B90" s="89" t="s">
        <v>114</v>
      </c>
      <c r="C90" s="92">
        <v>2010</v>
      </c>
      <c r="D90" s="88" t="s">
        <v>115</v>
      </c>
      <c r="E90" s="85">
        <v>270</v>
      </c>
      <c r="F90" s="85">
        <v>270</v>
      </c>
      <c r="G90" s="81">
        <v>267</v>
      </c>
      <c r="H90" s="85" t="s">
        <v>116</v>
      </c>
      <c r="I90" s="81">
        <f>SUM(E90:G90)</f>
        <v>807</v>
      </c>
      <c r="J90" s="35">
        <v>86</v>
      </c>
      <c r="K90" s="81">
        <v>67</v>
      </c>
      <c r="L90" s="81"/>
      <c r="M90" s="81">
        <v>34</v>
      </c>
      <c r="N90" s="81"/>
      <c r="O90" s="105" t="s">
        <v>151</v>
      </c>
    </row>
  </sheetData>
  <sheetProtection/>
  <mergeCells count="9">
    <mergeCell ref="K1:N1"/>
    <mergeCell ref="C3:C4"/>
    <mergeCell ref="I3:I4"/>
    <mergeCell ref="O3:O4"/>
    <mergeCell ref="D3:H3"/>
    <mergeCell ref="A2:O2"/>
    <mergeCell ref="J3:N3"/>
    <mergeCell ref="A3:A4"/>
    <mergeCell ref="B3:B4"/>
  </mergeCells>
  <printOptions/>
  <pageMargins left="0.77" right="0.1968503937007874" top="0.31496062992125984" bottom="0.21" header="0.31496062992125984" footer="0.31496062992125984"/>
  <pageSetup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2021-12-17T03:16:53Z</dcterms:modified>
  <cp:category/>
  <cp:version/>
  <cp:contentType/>
  <cp:contentStatus/>
</cp:coreProperties>
</file>